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8"/>
  <workbookPr filterPrivacy="1" codeName="ThisWorkbook"/>
  <xr:revisionPtr revIDLastSave="31" documentId="13_ncr:1_{69EDCB52-5CDE-43C5-80D4-61C7493AD1B9}" xr6:coauthVersionLast="47" xr6:coauthVersionMax="47" xr10:uidLastSave="{8A575CA5-1E31-43CF-A4D4-A401B58A07BB}"/>
  <bookViews>
    <workbookView xWindow="-110" yWindow="-110" windowWidth="19420" windowHeight="10420" firstSheet="1" activeTab="1" xr2:uid="{00000000-000D-0000-FFFF-FFFF00000000}"/>
  </bookViews>
  <sheets>
    <sheet name="Instructions" sheetId="2" r:id="rId1"/>
    <sheet name="Diversion Rate Calculator" sheetId="1" r:id="rId2"/>
  </sheets>
  <definedNames>
    <definedName name="_xlnm.Print_Area" localSheetId="1">'Diversion Rate Calculator'!$B$1:$Z$97</definedName>
    <definedName name="_xlnm.Print_Area" localSheetId="0">Instructions!$A$1:$I$72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 r="I35" i="1"/>
  <c r="U32" i="1"/>
  <c r="U33" i="1"/>
  <c r="U34" i="1"/>
  <c r="I31" i="1"/>
  <c r="I32" i="1"/>
  <c r="U22" i="1"/>
  <c r="U81" i="1"/>
  <c r="U80" i="1"/>
  <c r="U79" i="1"/>
  <c r="U78" i="1"/>
  <c r="U77" i="1"/>
  <c r="U82" i="1" s="1"/>
  <c r="U76" i="1"/>
  <c r="U72" i="1"/>
  <c r="U71" i="1"/>
  <c r="U70" i="1"/>
  <c r="U69" i="1"/>
  <c r="U68" i="1"/>
  <c r="U67" i="1"/>
  <c r="U63" i="1"/>
  <c r="U62" i="1"/>
  <c r="U61" i="1"/>
  <c r="U64" i="1" s="1"/>
  <c r="U60" i="1"/>
  <c r="U59" i="1"/>
  <c r="U58" i="1"/>
  <c r="U54" i="1"/>
  <c r="U53" i="1"/>
  <c r="U52" i="1"/>
  <c r="U51" i="1"/>
  <c r="U50" i="1"/>
  <c r="U55" i="1" s="1"/>
  <c r="U49" i="1"/>
  <c r="U45" i="1"/>
  <c r="U44" i="1"/>
  <c r="U43" i="1"/>
  <c r="U42" i="1"/>
  <c r="U41" i="1"/>
  <c r="U46" i="1" s="1"/>
  <c r="U40" i="1"/>
  <c r="U36" i="1"/>
  <c r="U35" i="1"/>
  <c r="U31" i="1"/>
  <c r="I81" i="1"/>
  <c r="I80" i="1"/>
  <c r="I79" i="1"/>
  <c r="I78" i="1"/>
  <c r="I77" i="1"/>
  <c r="I76" i="1"/>
  <c r="I72" i="1"/>
  <c r="I71" i="1"/>
  <c r="I70" i="1"/>
  <c r="I69" i="1"/>
  <c r="I68" i="1"/>
  <c r="I67" i="1"/>
  <c r="I73" i="1" s="1"/>
  <c r="I63" i="1"/>
  <c r="I62" i="1"/>
  <c r="I61" i="1"/>
  <c r="I60" i="1"/>
  <c r="I59" i="1"/>
  <c r="I58" i="1"/>
  <c r="I54" i="1"/>
  <c r="I53" i="1"/>
  <c r="I52" i="1"/>
  <c r="I51" i="1"/>
  <c r="I50" i="1"/>
  <c r="I49" i="1"/>
  <c r="I45" i="1"/>
  <c r="I44" i="1"/>
  <c r="I43" i="1"/>
  <c r="I42" i="1"/>
  <c r="I41" i="1"/>
  <c r="I40" i="1"/>
  <c r="I46" i="1" s="1"/>
  <c r="I36" i="1"/>
  <c r="I34" i="1"/>
  <c r="O112" i="1"/>
  <c r="O110" i="1"/>
  <c r="O109" i="1"/>
  <c r="O114" i="1"/>
  <c r="O113" i="1"/>
  <c r="I55" i="1"/>
  <c r="U73" i="1"/>
  <c r="I64" i="1"/>
  <c r="I82" i="1"/>
  <c r="U37" i="1" l="1"/>
  <c r="I37" i="1"/>
  <c r="O1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R4" authorId="0" shapeId="0" xr:uid="{00000000-0006-0000-0100-000001000000}">
      <text>
        <r>
          <rPr>
            <b/>
            <sz val="9"/>
            <color indexed="81"/>
            <rFont val="Tahoma"/>
            <family val="2"/>
          </rPr>
          <t>Author:</t>
        </r>
        <r>
          <rPr>
            <sz val="9"/>
            <color indexed="81"/>
            <rFont val="Tahoma"/>
            <family val="2"/>
          </rPr>
          <t xml:space="preserve">
I input the IREM yellow RGB code here and this is how it came out...</t>
        </r>
      </text>
    </comment>
  </commentList>
</comments>
</file>

<file path=xl/sharedStrings.xml><?xml version="1.0" encoding="utf-8"?>
<sst xmlns="http://schemas.openxmlformats.org/spreadsheetml/2006/main" count="193" uniqueCount="53">
  <si>
    <t>Diversion rate calculator
Instructions</t>
  </si>
  <si>
    <r>
      <t xml:space="preserve">
</t>
    </r>
    <r>
      <rPr>
        <sz val="11"/>
        <color rgb="FF434E7E"/>
        <rFont val="Cambria"/>
        <family val="1"/>
      </rPr>
      <t>Introduction</t>
    </r>
    <r>
      <rPr>
        <b/>
        <sz val="11"/>
        <color rgb="FF6F7271"/>
        <rFont val="Cambria"/>
        <family val="1"/>
      </rPr>
      <t xml:space="preserve">
</t>
    </r>
    <r>
      <rPr>
        <sz val="11"/>
        <color rgb="FF6F7271"/>
        <rFont val="Cambria"/>
        <family val="1"/>
      </rPr>
      <t>This diversion rate calculator allows you to obtain an estimate of a property's diversion rate - the amount of waste material produced in property operations that is diverted from the landfill through recycling and other waste management strategies.
Use the calculator to:
- Track the property's efforts to reduce, reuse, and recycle.
- Set and work toward goals to improve the property's diversion rate.
- Identify when service adjustments may be necessary.
- Obtain points toward the IREM</t>
    </r>
    <r>
      <rPr>
        <vertAlign val="superscript"/>
        <sz val="11"/>
        <color rgb="FF6F7271"/>
        <rFont val="Cambria"/>
        <family val="1"/>
      </rPr>
      <t>®</t>
    </r>
    <r>
      <rPr>
        <sz val="11"/>
        <color rgb="FF6F7271"/>
        <rFont val="Cambria"/>
        <family val="1"/>
      </rPr>
      <t xml:space="preserve"> Certified Sustainable Property (CSP) certification in the Recycling point category.
Note that this calculator provides estimates only. To more accurately track recycling, landfill waste, and other materials, use the waste tracking features in EPA's ENERGY STAR</t>
    </r>
    <r>
      <rPr>
        <vertAlign val="superscript"/>
        <sz val="11"/>
        <color rgb="FF6F7271"/>
        <rFont val="Cambria"/>
        <family val="1"/>
      </rPr>
      <t>®</t>
    </r>
    <r>
      <rPr>
        <sz val="11"/>
        <color rgb="FF6F7271"/>
        <rFont val="Cambria"/>
        <family val="1"/>
      </rPr>
      <t xml:space="preserve"> Portfolio Manager</t>
    </r>
    <r>
      <rPr>
        <vertAlign val="superscript"/>
        <sz val="11"/>
        <color rgb="FF6F7271"/>
        <rFont val="Cambria"/>
        <family val="1"/>
      </rPr>
      <t xml:space="preserve">® </t>
    </r>
    <r>
      <rPr>
        <sz val="11"/>
        <color rgb="FF6F7271"/>
        <rFont val="Cambria"/>
        <family val="1"/>
      </rPr>
      <t xml:space="preserve">benchmarking tool.
</t>
    </r>
    <r>
      <rPr>
        <b/>
        <sz val="11"/>
        <color rgb="FF6F7271"/>
        <rFont val="Cambria"/>
        <family val="1"/>
      </rPr>
      <t xml:space="preserve">
</t>
    </r>
    <r>
      <rPr>
        <sz val="11"/>
        <color rgb="FF434E7E"/>
        <rFont val="Cambria"/>
        <family val="1"/>
      </rPr>
      <t>Text and data entry</t>
    </r>
    <r>
      <rPr>
        <b/>
        <sz val="11"/>
        <color rgb="FF6F7271"/>
        <rFont val="Cambria"/>
        <family val="1"/>
      </rPr>
      <t xml:space="preserve">
</t>
    </r>
    <r>
      <rPr>
        <sz val="11"/>
        <color rgb="FF6F7271"/>
        <rFont val="Cambria"/>
        <family val="1"/>
      </rPr>
      <t>Enter text or data into cells</t>
    </r>
    <r>
      <rPr>
        <sz val="11"/>
        <color rgb="FFFFFA0E"/>
        <rFont val="Cambria"/>
        <family val="1"/>
      </rPr>
      <t xml:space="preserve"> </t>
    </r>
    <r>
      <rPr>
        <sz val="11"/>
        <color rgb="FF6F7271"/>
        <rFont val="Cambria"/>
        <family val="1"/>
      </rPr>
      <t>highlighted yellow</t>
    </r>
    <r>
      <rPr>
        <sz val="11"/>
        <color rgb="FFFFFA0E"/>
        <rFont val="Cambria"/>
        <family val="1"/>
      </rPr>
      <t xml:space="preserve"> </t>
    </r>
    <r>
      <rPr>
        <sz val="11"/>
        <color rgb="FF6F7271"/>
        <rFont val="Cambria"/>
        <family val="1"/>
      </rPr>
      <t>only.</t>
    </r>
    <r>
      <rPr>
        <b/>
        <sz val="11"/>
        <color indexed="23"/>
        <rFont val="Cambria"/>
        <family val="1"/>
      </rPr>
      <t xml:space="preserve">
</t>
    </r>
    <r>
      <rPr>
        <sz val="11"/>
        <color rgb="FF434E7E"/>
        <rFont val="Cambria"/>
        <family val="1"/>
      </rPr>
      <t>Property name, category, and size</t>
    </r>
    <r>
      <rPr>
        <b/>
        <sz val="11"/>
        <color indexed="23"/>
        <rFont val="Cambria"/>
        <family val="1"/>
      </rPr>
      <t xml:space="preserve">
</t>
    </r>
    <r>
      <rPr>
        <sz val="11"/>
        <color rgb="FF6F7271"/>
        <rFont val="Cambria"/>
        <family val="1"/>
      </rPr>
      <t>Enter or select the following information in the upper right corner of the Diversion Rate Calculator worksheet.
1. Property Name
2. IREM</t>
    </r>
    <r>
      <rPr>
        <vertAlign val="superscript"/>
        <sz val="11"/>
        <color rgb="FF6F7271"/>
        <rFont val="Cambria"/>
        <family val="1"/>
      </rPr>
      <t>®</t>
    </r>
    <r>
      <rPr>
        <sz val="11"/>
        <color rgb="FF6F7271"/>
        <rFont val="Cambria"/>
        <family val="1"/>
      </rPr>
      <t xml:space="preserve"> CSP Category (property type). Choose from the dropdown.
3. Property size in square feet for office, medical office, and shopping center and units for multifamily and senior housing. Choose either sq ft or units from the dropdown.</t>
    </r>
    <r>
      <rPr>
        <sz val="11"/>
        <rFont val="Cambria"/>
        <family val="1"/>
      </rPr>
      <t xml:space="preserve">
</t>
    </r>
    <r>
      <rPr>
        <b/>
        <sz val="11"/>
        <color indexed="23"/>
        <rFont val="Cambria"/>
        <family val="1"/>
      </rPr>
      <t xml:space="preserve">
</t>
    </r>
    <r>
      <rPr>
        <sz val="11"/>
        <color rgb="FF434E7E"/>
        <rFont val="Cambria"/>
        <family val="1"/>
      </rPr>
      <t>Diversion rate goals</t>
    </r>
    <r>
      <rPr>
        <b/>
        <sz val="11"/>
        <color indexed="23"/>
        <rFont val="Cambria"/>
        <family val="1"/>
      </rPr>
      <t xml:space="preserve">
</t>
    </r>
    <r>
      <rPr>
        <sz val="11"/>
        <color rgb="FF6F7271"/>
        <rFont val="Cambria"/>
        <family val="1"/>
      </rPr>
      <t xml:space="preserve">Enter 6-month, 1-year, and 3-year diversion rate goals for the property. You should have strategies in place, such as additional or relocated containers, signage, and resident/tenant education, to achieve these goals.
</t>
    </r>
    <r>
      <rPr>
        <sz val="11"/>
        <color rgb="FF434E7E"/>
        <rFont val="Cambria"/>
        <family val="1"/>
      </rPr>
      <t>Diversion rate progress chart</t>
    </r>
    <r>
      <rPr>
        <sz val="11"/>
        <color rgb="FF6F7271"/>
        <rFont val="Cambria"/>
        <family val="1"/>
      </rPr>
      <t xml:space="preserve">
This dynamic chart includes:
- Property's current diversion rate
- Property's diversion rate goals
- Industry reference points, including the U.S. diversion rate, as determined by the EPA's Sustainable Materials Management (SMM) program, and the diversion rate required under State of California law.</t>
    </r>
    <r>
      <rPr>
        <b/>
        <sz val="11"/>
        <color indexed="23"/>
        <rFont val="Cambria"/>
        <family val="1"/>
      </rPr>
      <t xml:space="preserve">
</t>
    </r>
    <r>
      <rPr>
        <sz val="11"/>
        <color rgb="FF434E7E"/>
        <rFont val="Cambria"/>
        <family val="1"/>
      </rPr>
      <t>Recycling and waste tracker</t>
    </r>
    <r>
      <rPr>
        <b/>
        <sz val="11"/>
        <color indexed="23"/>
        <rFont val="Cambria"/>
        <family val="1"/>
      </rPr>
      <t xml:space="preserve">
</t>
    </r>
    <r>
      <rPr>
        <sz val="11"/>
        <color rgb="FF6F7271"/>
        <rFont val="Cambria"/>
        <family val="1"/>
      </rPr>
      <t xml:space="preserve">Track the property's recycling and waste volumes across six pickups in this section. Check the property's containers and record levels just before each pickup to obtain the most accurate estimates.
- Choose units of measure for the container.
- Enter container size in the unit of measure you have designated. The calculator will convert all entries to gallons for consistency.
- Estimate the percentage level that the container is filled. Consider drawing or painting volume lines in the containers to help estimate levels. Go above 100% to estimate overages (overflowing containers). </t>
    </r>
    <r>
      <rPr>
        <b/>
        <sz val="11"/>
        <color indexed="23"/>
        <rFont val="Cambria"/>
        <family val="1"/>
      </rPr>
      <t xml:space="preserve">
</t>
    </r>
    <r>
      <rPr>
        <sz val="11"/>
        <color rgb="FF434E7E"/>
        <rFont val="Cambria"/>
        <family val="1"/>
      </rPr>
      <t>Alerts</t>
    </r>
    <r>
      <rPr>
        <b/>
        <sz val="11"/>
        <color indexed="23"/>
        <rFont val="Cambria"/>
        <family val="1"/>
      </rPr>
      <t xml:space="preserve">
</t>
    </r>
    <r>
      <rPr>
        <sz val="11"/>
        <color rgb="FF6F7271"/>
        <rFont val="Cambria"/>
        <family val="1"/>
      </rPr>
      <t xml:space="preserve">The calculator includes three different alerts.
1. </t>
    </r>
    <r>
      <rPr>
        <sz val="11"/>
        <color rgb="FFB31983"/>
        <rFont val="Cambria"/>
        <family val="1"/>
      </rPr>
      <t>No IREM</t>
    </r>
    <r>
      <rPr>
        <vertAlign val="superscript"/>
        <sz val="11"/>
        <color rgb="FFB31983"/>
        <rFont val="Cambria"/>
        <family val="1"/>
      </rPr>
      <t>®</t>
    </r>
    <r>
      <rPr>
        <sz val="11"/>
        <color rgb="FFB31983"/>
        <rFont val="Cambria"/>
        <family val="1"/>
      </rPr>
      <t xml:space="preserve"> CSP points</t>
    </r>
    <r>
      <rPr>
        <b/>
        <sz val="11"/>
        <color rgb="FF6F7271"/>
        <rFont val="Cambria"/>
        <family val="1"/>
      </rPr>
      <t>.</t>
    </r>
    <r>
      <rPr>
        <sz val="11"/>
        <color rgb="FF6F7271"/>
        <rFont val="Cambria"/>
        <family val="1"/>
      </rPr>
      <t xml:space="preserve"> When this alert appears, the property's diversion rate is below 20%, and the property does not qualify for any of the diversion rate points available in the Recycling point category. See the IREM</t>
    </r>
    <r>
      <rPr>
        <vertAlign val="superscript"/>
        <sz val="11"/>
        <color rgb="FF6F7271"/>
        <rFont val="Cambria"/>
        <family val="1"/>
      </rPr>
      <t>®</t>
    </r>
    <r>
      <rPr>
        <sz val="11"/>
        <color rgb="FF6F7271"/>
        <rFont val="Cambria"/>
        <family val="1"/>
      </rPr>
      <t xml:space="preserve"> CSP checklist and forms for more information.
2. </t>
    </r>
    <r>
      <rPr>
        <sz val="11"/>
        <color rgb="FFB31983"/>
        <rFont val="Cambria"/>
        <family val="1"/>
      </rPr>
      <t>Average % filled below 60%</t>
    </r>
    <r>
      <rPr>
        <b/>
        <sz val="11"/>
        <color rgb="FF6F7271"/>
        <rFont val="Cambria"/>
        <family val="1"/>
      </rPr>
      <t xml:space="preserve">. </t>
    </r>
    <r>
      <rPr>
        <sz val="11"/>
        <color rgb="FF6F7271"/>
        <rFont val="Cambria"/>
        <family val="1"/>
      </rPr>
      <t xml:space="preserve">For either recycling or landfill waste, the average percentage level that the containers are filled is below 60%. This alert indicates that a service adjustment may be necessary - different containers, fewer containers, or another change. Contact the property's waste management service provider(s).
3. </t>
    </r>
    <r>
      <rPr>
        <sz val="11"/>
        <color rgb="FFB31983"/>
        <rFont val="Cambria"/>
        <family val="1"/>
      </rPr>
      <t>More than two overages</t>
    </r>
    <r>
      <rPr>
        <b/>
        <sz val="11"/>
        <color rgb="FF6F7271"/>
        <rFont val="Cambria"/>
        <family val="1"/>
      </rPr>
      <t xml:space="preserve">. </t>
    </r>
    <r>
      <rPr>
        <sz val="11"/>
        <color rgb="FF6F7271"/>
        <rFont val="Cambria"/>
        <family val="1"/>
      </rPr>
      <t xml:space="preserve">Overages and spills can result in contaminated recycling and an unsanitary dumpster room or area. This alert indicates that a service adjustment may be necessary - different containers, additional containers, or another change. Contact the property's waste management service provider(s).
</t>
    </r>
    <r>
      <rPr>
        <sz val="11"/>
        <color rgb="FF434E7E"/>
        <rFont val="Cambria"/>
        <family val="1"/>
      </rPr>
      <t>Questions?</t>
    </r>
    <r>
      <rPr>
        <sz val="11"/>
        <rFont val="Cambria"/>
        <family val="1"/>
      </rPr>
      <t xml:space="preserve">
</t>
    </r>
    <r>
      <rPr>
        <sz val="11"/>
        <color rgb="FF6F7271"/>
        <rFont val="Cambria"/>
        <family val="1"/>
      </rPr>
      <t>If you have questions about this calculator or the IREM</t>
    </r>
    <r>
      <rPr>
        <vertAlign val="superscript"/>
        <sz val="11"/>
        <color rgb="FF6F7271"/>
        <rFont val="Cambria"/>
        <family val="1"/>
      </rPr>
      <t>®</t>
    </r>
    <r>
      <rPr>
        <sz val="11"/>
        <color rgb="FF6F7271"/>
        <rFont val="Cambria"/>
        <family val="1"/>
      </rPr>
      <t xml:space="preserve"> CSP application process, email </t>
    </r>
    <r>
      <rPr>
        <sz val="11"/>
        <color rgb="FFB31983"/>
        <rFont val="Cambria"/>
        <family val="1"/>
      </rPr>
      <t>sustainability@irem.org</t>
    </r>
    <r>
      <rPr>
        <sz val="11"/>
        <color rgb="FF6F7271"/>
        <rFont val="Cambria"/>
        <family val="1"/>
      </rPr>
      <t xml:space="preserve"> or call </t>
    </r>
    <r>
      <rPr>
        <sz val="11"/>
        <color rgb="FFB31983"/>
        <rFont val="Cambria"/>
        <family val="1"/>
      </rPr>
      <t>800-837-0706 x6096</t>
    </r>
    <r>
      <rPr>
        <sz val="11"/>
        <color rgb="FF6F7271"/>
        <rFont val="Cambria"/>
        <family val="1"/>
      </rPr>
      <t>.</t>
    </r>
    <r>
      <rPr>
        <sz val="11"/>
        <rFont val="Cambria"/>
        <family val="1"/>
      </rPr>
      <t xml:space="preserve">
</t>
    </r>
  </si>
  <si>
    <t>Property name</t>
  </si>
  <si>
    <t>Category</t>
  </si>
  <si>
    <t>Size</t>
  </si>
  <si>
    <t>6 months</t>
  </si>
  <si>
    <t>1 year</t>
  </si>
  <si>
    <t>3 years</t>
  </si>
  <si>
    <t>Diversion Rate Goals</t>
  </si>
  <si>
    <t>Property metrics</t>
  </si>
  <si>
    <t>Grand total gallons of recycling</t>
  </si>
  <si>
    <t>Grand total gallons of waste</t>
  </si>
  <si>
    <t>Calculated diversion rate</t>
  </si>
  <si>
    <t>Recycling</t>
  </si>
  <si>
    <t>Waste</t>
  </si>
  <si>
    <t>Average pickup (gallons)</t>
  </si>
  <si>
    <t>Average % containers full</t>
  </si>
  <si>
    <t>Gallons per sq ft or unit</t>
  </si>
  <si>
    <t>Overages</t>
  </si>
  <si>
    <t>Alerts</t>
  </si>
  <si>
    <t>No IREM CSP points</t>
  </si>
  <si>
    <t>Average % full 
below 60%</t>
  </si>
  <si>
    <t>More than 2 overages</t>
  </si>
  <si>
    <t>Recycling and waste tracker</t>
  </si>
  <si>
    <t>Pickup 1</t>
  </si>
  <si>
    <t>Units</t>
  </si>
  <si>
    <t>% filled</t>
  </si>
  <si>
    <t>Recycling in gallons</t>
  </si>
  <si>
    <t>Waste in gallons</t>
  </si>
  <si>
    <t>Container #1</t>
  </si>
  <si>
    <t>Cubic yards</t>
  </si>
  <si>
    <t>Container #2</t>
  </si>
  <si>
    <t>Container #3</t>
  </si>
  <si>
    <t>Container #4</t>
  </si>
  <si>
    <t>Container #5</t>
  </si>
  <si>
    <t>Container #6</t>
  </si>
  <si>
    <t>Subtotal</t>
  </si>
  <si>
    <t>Pickup 2</t>
  </si>
  <si>
    <t>Pickup 3</t>
  </si>
  <si>
    <t>Pickup 4</t>
  </si>
  <si>
    <t>Pickup 5</t>
  </si>
  <si>
    <t>Pickup 6</t>
  </si>
  <si>
    <t>irem.org/gogreen</t>
  </si>
  <si>
    <t>sustainability@irem.org</t>
  </si>
  <si>
    <t>Categories</t>
  </si>
  <si>
    <t>Chart</t>
  </si>
  <si>
    <t xml:space="preserve">Office </t>
  </si>
  <si>
    <t>Sq ft</t>
  </si>
  <si>
    <t>Gallons</t>
  </si>
  <si>
    <t xml:space="preserve">Medical Office </t>
  </si>
  <si>
    <t>Multifamily</t>
  </si>
  <si>
    <t>Senior Housing</t>
  </si>
  <si>
    <t>Shopping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</si>
</sst>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164" formatCode="&quot;$&quot;#,##0.00"/>
    <numFmt numFmtId="165" formatCode="[&lt;=9999999]###\-####;\(###\)\ ###\-####"/>
    <numFmt numFmtId="166" formatCode="0.0"/>
    <numFmt numFmtId="167" formatCode="0.0%"/>
  </numFmts>
  <fonts count="74">
    <font>
      <sz val="10"/>
      <color theme="1" tint="0.24994659260841701"/>
      <name val="Lucida Sans"/>
      <family val="2"/>
      <scheme val="minor"/>
    </font>
    <font>
      <sz val="10"/>
      <color theme="1" tint="0.24994659260841701"/>
      <name val="Rockwell"/>
      <family val="2"/>
      <scheme val="major"/>
    </font>
    <font>
      <b/>
      <sz val="10"/>
      <color theme="1" tint="0.24994659260841701"/>
      <name val="Rockwell"/>
      <family val="2"/>
      <scheme val="major"/>
    </font>
    <font>
      <sz val="22"/>
      <color theme="3" tint="0.24994659260841701"/>
      <name val="Rockwell"/>
      <family val="2"/>
      <scheme val="major"/>
    </font>
    <font>
      <sz val="11"/>
      <color theme="4" tint="-0.499984740745262"/>
      <name val="Lucida Sans"/>
      <family val="2"/>
      <scheme val="minor"/>
    </font>
    <font>
      <sz val="11"/>
      <color theme="0"/>
      <name val="Arial"/>
      <family val="2"/>
    </font>
    <font>
      <sz val="12"/>
      <name val="Arial"/>
      <family val="2"/>
    </font>
    <font>
      <sz val="10"/>
      <name val="Arial"/>
      <family val="2"/>
    </font>
    <font>
      <sz val="11"/>
      <name val="Arial"/>
      <family val="2"/>
    </font>
    <font>
      <sz val="11"/>
      <color theme="1" tint="0.24994659260841701"/>
      <name val="Arial"/>
      <family val="2"/>
    </font>
    <font>
      <sz val="22"/>
      <name val="Arial"/>
      <family val="2"/>
    </font>
    <font>
      <b/>
      <sz val="10"/>
      <name val="Arial"/>
      <family val="2"/>
    </font>
    <font>
      <b/>
      <sz val="14"/>
      <color rgb="FF6F7271"/>
      <name val="Arial"/>
      <family val="2"/>
    </font>
    <font>
      <b/>
      <sz val="12"/>
      <color rgb="FF6F7271"/>
      <name val="Arial"/>
      <family val="2"/>
    </font>
    <font>
      <b/>
      <i/>
      <sz val="12"/>
      <color rgb="FF6F7271"/>
      <name val="Arial"/>
      <family val="2"/>
    </font>
    <font>
      <sz val="22"/>
      <color theme="0"/>
      <name val="Arial"/>
      <family val="2"/>
    </font>
    <font>
      <sz val="10"/>
      <color theme="0"/>
      <name val="Arial"/>
      <family val="2"/>
    </font>
    <font>
      <sz val="12"/>
      <color theme="0"/>
      <name val="Arial"/>
      <family val="2"/>
    </font>
    <font>
      <sz val="11"/>
      <color rgb="FF6F7271"/>
      <name val="Arial"/>
      <family val="2"/>
    </font>
    <font>
      <sz val="14"/>
      <color rgb="FF6F7271"/>
      <name val="Arial"/>
      <family val="2"/>
    </font>
    <font>
      <b/>
      <sz val="12"/>
      <color theme="0"/>
      <name val="Arial"/>
      <family val="2"/>
    </font>
    <font>
      <sz val="12"/>
      <color rgb="FF6F7271"/>
      <name val="Arial"/>
      <family val="2"/>
    </font>
    <font>
      <b/>
      <sz val="14"/>
      <color rgb="FFB31983"/>
      <name val="Arial"/>
      <family val="2"/>
    </font>
    <font>
      <sz val="10"/>
      <color theme="1" tint="0.24994659260841701"/>
      <name val="Lucida Sans"/>
      <family val="2"/>
      <scheme val="minor"/>
    </font>
    <font>
      <sz val="10"/>
      <color theme="0"/>
      <name val="Lucida Sans"/>
      <family val="2"/>
      <scheme val="minor"/>
    </font>
    <font>
      <b/>
      <sz val="8"/>
      <color rgb="FF6F7271"/>
      <name val="Arial"/>
      <family val="2"/>
    </font>
    <font>
      <u/>
      <sz val="10"/>
      <color theme="10"/>
      <name val="Lucida Sans"/>
      <family val="2"/>
      <scheme val="minor"/>
    </font>
    <font>
      <b/>
      <u/>
      <sz val="11"/>
      <color rgb="FF0070C0"/>
      <name val="Arial"/>
      <family val="2"/>
    </font>
    <font>
      <b/>
      <sz val="11"/>
      <color rgb="FF0070C0"/>
      <name val="Arial"/>
      <family val="2"/>
    </font>
    <font>
      <sz val="12"/>
      <color rgb="FF6F7271"/>
      <name val="Cambria"/>
      <family val="1"/>
    </font>
    <font>
      <sz val="10"/>
      <color theme="0"/>
      <name val="Cambria"/>
      <family val="1"/>
    </font>
    <font>
      <sz val="14"/>
      <color rgb="FF6F7271"/>
      <name val="Cambria"/>
      <family val="1"/>
    </font>
    <font>
      <sz val="10"/>
      <name val="Cambria"/>
      <family val="1"/>
    </font>
    <font>
      <sz val="16"/>
      <name val="Cambria"/>
      <family val="1"/>
    </font>
    <font>
      <b/>
      <sz val="16"/>
      <color rgb="FF6F7271"/>
      <name val="Cambria"/>
      <family val="1"/>
    </font>
    <font>
      <b/>
      <sz val="18"/>
      <color rgb="FF6F7271"/>
      <name val="Arial"/>
      <family val="2"/>
    </font>
    <font>
      <sz val="12"/>
      <color rgb="FF414042"/>
      <name val="Cambria"/>
      <family val="1"/>
    </font>
    <font>
      <sz val="14"/>
      <name val="Arial"/>
      <family val="2"/>
    </font>
    <font>
      <sz val="14"/>
      <color rgb="FF414042"/>
      <name val="Cambria"/>
      <family val="1"/>
    </font>
    <font>
      <b/>
      <sz val="45"/>
      <color rgb="FFB31983"/>
      <name val="Arial"/>
      <family val="2"/>
    </font>
    <font>
      <sz val="15"/>
      <color rgb="FF414042"/>
      <name val="Cambria"/>
      <family val="1"/>
    </font>
    <font>
      <sz val="16"/>
      <name val="Arial"/>
      <family val="2"/>
    </font>
    <font>
      <i/>
      <sz val="14"/>
      <color rgb="FF414042"/>
      <name val="Cambria"/>
      <family val="1"/>
    </font>
    <font>
      <sz val="14"/>
      <color theme="0"/>
      <name val="Arial"/>
      <family val="2"/>
    </font>
    <font>
      <sz val="14"/>
      <name val="Cambria"/>
      <family val="1"/>
    </font>
    <font>
      <sz val="14"/>
      <color theme="0"/>
      <name val="Cambria"/>
      <family val="1"/>
    </font>
    <font>
      <sz val="14"/>
      <color theme="1" tint="0.24994659260841701"/>
      <name val="Cambria"/>
      <family val="1"/>
    </font>
    <font>
      <sz val="20"/>
      <color rgb="FF414042"/>
      <name val="Cambria"/>
      <family val="1"/>
    </font>
    <font>
      <sz val="20"/>
      <color rgb="FF414042"/>
      <name val="Arial"/>
      <family val="2"/>
    </font>
    <font>
      <b/>
      <sz val="22"/>
      <color rgb="FFB31983"/>
      <name val="Cambria"/>
      <family val="1"/>
    </font>
    <font>
      <sz val="22"/>
      <color rgb="FF414042"/>
      <name val="Cambria"/>
      <family val="1"/>
    </font>
    <font>
      <sz val="9"/>
      <color indexed="81"/>
      <name val="Tahoma"/>
      <family val="2"/>
    </font>
    <font>
      <b/>
      <sz val="9"/>
      <color indexed="81"/>
      <name val="Tahoma"/>
      <family val="2"/>
    </font>
    <font>
      <sz val="16"/>
      <color rgb="FF414042"/>
      <name val="Cambria"/>
      <family val="1"/>
    </font>
    <font>
      <sz val="18"/>
      <color rgb="FFB31983"/>
      <name val="Cambria"/>
      <family val="1"/>
    </font>
    <font>
      <sz val="22"/>
      <color rgb="FFB31983"/>
      <name val="Cambria"/>
      <family val="1"/>
    </font>
    <font>
      <sz val="22"/>
      <color rgb="FFB31983"/>
      <name val="Arial"/>
      <family val="2"/>
    </font>
    <font>
      <sz val="16"/>
      <color rgb="FF434E7E"/>
      <name val="Cambria"/>
      <family val="1"/>
    </font>
    <font>
      <sz val="10"/>
      <color rgb="FF434E7E"/>
      <name val="Arial"/>
      <family val="2"/>
    </font>
    <font>
      <sz val="14"/>
      <color rgb="FF434E7E"/>
      <name val="Cambria"/>
      <family val="1"/>
    </font>
    <font>
      <sz val="10"/>
      <color rgb="FF434E7E"/>
      <name val="Cambria"/>
      <family val="1"/>
    </font>
    <font>
      <u/>
      <sz val="16"/>
      <color rgb="FFB31983"/>
      <name val="Cambria"/>
      <family val="1"/>
    </font>
    <font>
      <sz val="14"/>
      <color rgb="FFB31983"/>
      <name val="Cambria"/>
      <family val="1"/>
    </font>
    <font>
      <sz val="14"/>
      <color rgb="FFB31983"/>
      <name val="Arial"/>
      <family val="2"/>
    </font>
    <font>
      <b/>
      <sz val="10"/>
      <name val="Cambria"/>
      <family val="1"/>
    </font>
    <font>
      <sz val="11"/>
      <name val="Cambria"/>
      <family val="1"/>
    </font>
    <font>
      <b/>
      <sz val="11"/>
      <color rgb="FF6F7271"/>
      <name val="Cambria"/>
      <family val="1"/>
    </font>
    <font>
      <sz val="11"/>
      <color rgb="FF6F7271"/>
      <name val="Cambria"/>
      <family val="1"/>
    </font>
    <font>
      <vertAlign val="superscript"/>
      <sz val="11"/>
      <color rgb="FF6F7271"/>
      <name val="Cambria"/>
      <family val="1"/>
    </font>
    <font>
      <sz val="11"/>
      <color rgb="FFFFFA0E"/>
      <name val="Cambria"/>
      <family val="1"/>
    </font>
    <font>
      <b/>
      <sz val="11"/>
      <color indexed="23"/>
      <name val="Cambria"/>
      <family val="1"/>
    </font>
    <font>
      <sz val="11"/>
      <color rgb="FF434E7E"/>
      <name val="Cambria"/>
      <family val="1"/>
    </font>
    <font>
      <sz val="11"/>
      <color rgb="FFB31983"/>
      <name val="Cambria"/>
      <family val="1"/>
    </font>
    <font>
      <vertAlign val="superscript"/>
      <sz val="11"/>
      <color rgb="FFB31983"/>
      <name val="Cambria"/>
      <family val="1"/>
    </font>
  </fonts>
  <fills count="8">
    <fill>
      <patternFill patternType="none"/>
    </fill>
    <fill>
      <patternFill patternType="gray125"/>
    </fill>
    <fill>
      <patternFill patternType="solid">
        <fgColor rgb="FFD1D2D4"/>
        <bgColor indexed="64"/>
      </patternFill>
    </fill>
    <fill>
      <patternFill patternType="solid">
        <fgColor rgb="FFEBEDF1"/>
        <bgColor theme="2" tint="0.59996337778862885"/>
      </patternFill>
    </fill>
    <fill>
      <patternFill patternType="solid">
        <fgColor rgb="FFD1D2D4"/>
        <bgColor theme="2" tint="0.79995117038483843"/>
      </patternFill>
    </fill>
    <fill>
      <patternFill patternType="solid">
        <fgColor theme="0"/>
        <bgColor indexed="64"/>
      </patternFill>
    </fill>
    <fill>
      <patternFill patternType="solid">
        <fgColor rgb="FF434E7E"/>
        <bgColor indexed="64"/>
      </patternFill>
    </fill>
    <fill>
      <patternFill patternType="solid">
        <fgColor rgb="FFFFC629"/>
        <bgColor indexed="64"/>
      </patternFill>
    </fill>
  </fills>
  <borders count="66">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theme="0"/>
      </left>
      <right/>
      <top style="thin">
        <color theme="0"/>
      </top>
      <bottom style="thin">
        <color theme="0"/>
      </bottom>
      <diagonal/>
    </border>
    <border>
      <left/>
      <right/>
      <top style="thick">
        <color theme="0"/>
      </top>
      <bottom/>
      <diagonal/>
    </border>
    <border>
      <left style="thin">
        <color rgb="FFB31983"/>
      </left>
      <right/>
      <top/>
      <bottom/>
      <diagonal/>
    </border>
    <border>
      <left/>
      <right style="thin">
        <color rgb="FFB31983"/>
      </right>
      <top/>
      <bottom/>
      <diagonal/>
    </border>
    <border>
      <left style="thin">
        <color rgb="FFB31983"/>
      </left>
      <right/>
      <top style="thin">
        <color rgb="FFB31983"/>
      </top>
      <bottom/>
      <diagonal/>
    </border>
    <border>
      <left/>
      <right/>
      <top style="thin">
        <color rgb="FFB31983"/>
      </top>
      <bottom/>
      <diagonal/>
    </border>
    <border>
      <left/>
      <right style="thin">
        <color rgb="FFB31983"/>
      </right>
      <top style="thin">
        <color rgb="FFB31983"/>
      </top>
      <bottom/>
      <diagonal/>
    </border>
    <border>
      <left style="thin">
        <color rgb="FFB31983"/>
      </left>
      <right/>
      <top/>
      <bottom style="thin">
        <color rgb="FFB31983"/>
      </bottom>
      <diagonal/>
    </border>
    <border>
      <left/>
      <right/>
      <top/>
      <bottom style="thin">
        <color rgb="FFB31983"/>
      </bottom>
      <diagonal/>
    </border>
    <border>
      <left/>
      <right style="thin">
        <color rgb="FFB31983"/>
      </right>
      <top/>
      <bottom style="thin">
        <color rgb="FFB31983"/>
      </bottom>
      <diagonal/>
    </border>
    <border>
      <left/>
      <right/>
      <top style="thin">
        <color rgb="FF697CB7"/>
      </top>
      <bottom style="thin">
        <color rgb="FF697CB7"/>
      </bottom>
      <diagonal/>
    </border>
    <border>
      <left/>
      <right/>
      <top/>
      <bottom style="thick">
        <color theme="0"/>
      </bottom>
      <diagonal/>
    </border>
    <border>
      <left/>
      <right/>
      <top/>
      <bottom style="thin">
        <color rgb="FF697CB7"/>
      </bottom>
      <diagonal/>
    </border>
    <border>
      <left/>
      <right/>
      <top style="medium">
        <color rgb="FFB31983"/>
      </top>
      <bottom style="medium">
        <color rgb="FFD1D2D4"/>
      </bottom>
      <diagonal/>
    </border>
    <border>
      <left/>
      <right style="medium">
        <color rgb="FFB31983"/>
      </right>
      <top style="medium">
        <color rgb="FFB31983"/>
      </top>
      <bottom style="medium">
        <color rgb="FFD1D2D4"/>
      </bottom>
      <diagonal/>
    </border>
    <border>
      <left/>
      <right/>
      <top style="medium">
        <color rgb="FFD1D2D4"/>
      </top>
      <bottom style="medium">
        <color rgb="FFD1D2D4"/>
      </bottom>
      <diagonal/>
    </border>
    <border>
      <left/>
      <right/>
      <top style="medium">
        <color rgb="FFD1D2D4"/>
      </top>
      <bottom style="medium">
        <color rgb="FFB31983"/>
      </bottom>
      <diagonal/>
    </border>
    <border>
      <left/>
      <right style="thin">
        <color rgb="FFCBD1DA"/>
      </right>
      <top style="thin">
        <color rgb="FFDDE1E7"/>
      </top>
      <bottom style="thin">
        <color rgb="FFDDE1E7"/>
      </bottom>
      <diagonal/>
    </border>
    <border>
      <left style="thin">
        <color rgb="FFCBD1DA"/>
      </left>
      <right/>
      <top style="thin">
        <color rgb="FFDDE1E7"/>
      </top>
      <bottom style="thin">
        <color rgb="FFDDE1E7"/>
      </bottom>
      <diagonal/>
    </border>
    <border>
      <left/>
      <right style="thin">
        <color rgb="FFCBD1DA"/>
      </right>
      <top/>
      <bottom style="thin">
        <color rgb="FFB31983"/>
      </bottom>
      <diagonal/>
    </border>
    <border>
      <left style="thin">
        <color rgb="FFCBD1DA"/>
      </left>
      <right/>
      <top style="thin">
        <color rgb="FFDDE1E7"/>
      </top>
      <bottom style="thin">
        <color rgb="FFB31983"/>
      </bottom>
      <diagonal/>
    </border>
    <border>
      <left/>
      <right style="thin">
        <color rgb="FFCBD1DA"/>
      </right>
      <top style="thin">
        <color rgb="FFDDE1E7"/>
      </top>
      <bottom style="thin">
        <color rgb="FFB31983"/>
      </bottom>
      <diagonal/>
    </border>
    <border>
      <left style="thin">
        <color auto="1"/>
      </left>
      <right style="thin">
        <color rgb="FF6F7271"/>
      </right>
      <top style="thin">
        <color rgb="FF6F7271"/>
      </top>
      <bottom style="thin">
        <color rgb="FF6F7271"/>
      </bottom>
      <diagonal/>
    </border>
    <border>
      <left style="thin">
        <color rgb="FF6F7271"/>
      </left>
      <right style="thin">
        <color rgb="FF6F7271"/>
      </right>
      <top style="thin">
        <color rgb="FF6F7271"/>
      </top>
      <bottom style="thin">
        <color rgb="FF6F7271"/>
      </bottom>
      <diagonal/>
    </border>
    <border>
      <left/>
      <right style="dotted">
        <color rgb="FF6F7271"/>
      </right>
      <top/>
      <bottom/>
      <diagonal/>
    </border>
    <border>
      <left style="dotted">
        <color rgb="FF6F7271"/>
      </left>
      <right/>
      <top/>
      <bottom/>
      <diagonal/>
    </border>
    <border>
      <left/>
      <right style="medium">
        <color rgb="FFB31983"/>
      </right>
      <top style="medium">
        <color rgb="FFD1D2D4"/>
      </top>
      <bottom style="medium">
        <color rgb="FFCBD1DA"/>
      </bottom>
      <diagonal/>
    </border>
    <border>
      <left/>
      <right/>
      <top/>
      <bottom style="thin">
        <color indexed="64"/>
      </bottom>
      <diagonal/>
    </border>
    <border>
      <left/>
      <right style="thin">
        <color rgb="FF434E7E"/>
      </right>
      <top/>
      <bottom/>
      <diagonal/>
    </border>
    <border>
      <left/>
      <right style="thin">
        <color rgb="FF434E7E"/>
      </right>
      <top style="thin">
        <color rgb="FF434E7E"/>
      </top>
      <bottom/>
      <diagonal/>
    </border>
    <border>
      <left/>
      <right/>
      <top style="thin">
        <color rgb="FF434E7E"/>
      </top>
      <bottom/>
      <diagonal/>
    </border>
    <border>
      <left style="thin">
        <color rgb="FF434E7E"/>
      </left>
      <right/>
      <top style="thin">
        <color rgb="FF434E7E"/>
      </top>
      <bottom/>
      <diagonal/>
    </border>
    <border>
      <left style="thin">
        <color rgb="FF434E7E"/>
      </left>
      <right/>
      <top/>
      <bottom/>
      <diagonal/>
    </border>
    <border>
      <left style="thin">
        <color rgb="FFB31983"/>
      </left>
      <right/>
      <top/>
      <bottom style="thick">
        <color theme="0"/>
      </bottom>
      <diagonal/>
    </border>
    <border>
      <left/>
      <right style="medium">
        <color rgb="FFB31983"/>
      </right>
      <top style="medium">
        <color rgb="FFCBD1DA"/>
      </top>
      <bottom style="medium">
        <color rgb="FFB31983"/>
      </bottom>
      <diagonal/>
    </border>
    <border>
      <left/>
      <right style="thin">
        <color rgb="FF434E7E"/>
      </right>
      <top/>
      <bottom style="thin">
        <color rgb="FF434E7E"/>
      </bottom>
      <diagonal/>
    </border>
    <border>
      <left/>
      <right/>
      <top/>
      <bottom style="thin">
        <color rgb="FF434E7E"/>
      </bottom>
      <diagonal/>
    </border>
    <border>
      <left style="thin">
        <color rgb="FF434E7E"/>
      </left>
      <right/>
      <top/>
      <bottom style="thin">
        <color rgb="FF434E7E"/>
      </bottom>
      <diagonal/>
    </border>
    <border>
      <left style="medium">
        <color rgb="FFB31983"/>
      </left>
      <right/>
      <top style="medium">
        <color rgb="FFB31983"/>
      </top>
      <bottom/>
      <diagonal/>
    </border>
    <border>
      <left style="medium">
        <color rgb="FFB31983"/>
      </left>
      <right style="medium">
        <color rgb="FFB31983"/>
      </right>
      <top style="medium">
        <color rgb="FFB31983"/>
      </top>
      <bottom style="medium">
        <color rgb="FFD1D2D4"/>
      </bottom>
      <diagonal/>
    </border>
    <border>
      <left style="medium">
        <color rgb="FFB31983"/>
      </left>
      <right style="medium">
        <color rgb="FFB31983"/>
      </right>
      <top style="medium">
        <color rgb="FFD1D2D4"/>
      </top>
      <bottom style="medium">
        <color rgb="FFCBD1DA"/>
      </bottom>
      <diagonal/>
    </border>
    <border>
      <left style="medium">
        <color rgb="FFB31983"/>
      </left>
      <right style="medium">
        <color rgb="FFB31983"/>
      </right>
      <top style="medium">
        <color rgb="FFCBD1DA"/>
      </top>
      <bottom style="medium">
        <color rgb="FFB31983"/>
      </bottom>
      <diagonal/>
    </border>
    <border>
      <left style="medium">
        <color rgb="FFB31983"/>
      </left>
      <right/>
      <top style="medium">
        <color rgb="FFD1D2D4"/>
      </top>
      <bottom style="medium">
        <color rgb="FFB31983"/>
      </bottom>
      <diagonal/>
    </border>
    <border>
      <left style="medium">
        <color rgb="FFB31983"/>
      </left>
      <right/>
      <top style="medium">
        <color rgb="FFCBD1DA"/>
      </top>
      <bottom style="medium">
        <color rgb="FFD1D2D4"/>
      </bottom>
      <diagonal/>
    </border>
    <border>
      <left/>
      <right style="thin">
        <color rgb="FFCBD1DA"/>
      </right>
      <top style="thin">
        <color rgb="FFCBD1DA"/>
      </top>
      <bottom style="thin">
        <color rgb="FFCBD1DA"/>
      </bottom>
      <diagonal/>
    </border>
    <border>
      <left style="medium">
        <color rgb="FFCBD1DA"/>
      </left>
      <right style="dotted">
        <color rgb="FFCBD1DA"/>
      </right>
      <top style="medium">
        <color rgb="FFCBD1DA"/>
      </top>
      <bottom style="medium">
        <color rgb="FFCBD1DA"/>
      </bottom>
      <diagonal/>
    </border>
    <border>
      <left style="dotted">
        <color rgb="FFCBD1DA"/>
      </left>
      <right style="dotted">
        <color rgb="FFCBD1DA"/>
      </right>
      <top style="medium">
        <color rgb="FFCBD1DA"/>
      </top>
      <bottom style="medium">
        <color rgb="FFCBD1DA"/>
      </bottom>
      <diagonal/>
    </border>
    <border>
      <left style="dotted">
        <color rgb="FFCBD1DA"/>
      </left>
      <right style="medium">
        <color rgb="FFCBD1DA"/>
      </right>
      <top style="medium">
        <color rgb="FFCBD1DA"/>
      </top>
      <bottom style="medium">
        <color rgb="FFCBD1DA"/>
      </bottom>
      <diagonal/>
    </border>
    <border>
      <left style="medium">
        <color rgb="FFCBD1DA"/>
      </left>
      <right style="thin">
        <color rgb="FF434E7E"/>
      </right>
      <top/>
      <bottom/>
      <diagonal/>
    </border>
    <border>
      <left/>
      <right/>
      <top style="medium">
        <color rgb="FFCBD1DA"/>
      </top>
      <bottom style="thin">
        <color rgb="FF434E7E"/>
      </bottom>
      <diagonal/>
    </border>
    <border>
      <left style="thin">
        <color rgb="FFB31983"/>
      </left>
      <right/>
      <top style="thin">
        <color rgb="FFB31983"/>
      </top>
      <bottom style="thin">
        <color rgb="FFDDE1E7"/>
      </bottom>
      <diagonal/>
    </border>
    <border>
      <left style="thin">
        <color rgb="FFDDE1E7"/>
      </left>
      <right/>
      <top style="thin">
        <color rgb="FFB31983"/>
      </top>
      <bottom style="thin">
        <color rgb="FFDDE1E7"/>
      </bottom>
      <diagonal/>
    </border>
    <border>
      <left/>
      <right style="thin">
        <color rgb="FFDDE1E7"/>
      </right>
      <top style="thin">
        <color rgb="FFB31983"/>
      </top>
      <bottom style="thin">
        <color rgb="FFDDE1E7"/>
      </bottom>
      <diagonal/>
    </border>
    <border>
      <left style="thin">
        <color rgb="FFCBD1DA"/>
      </left>
      <right style="thin">
        <color rgb="FFB31983"/>
      </right>
      <top style="thin">
        <color rgb="FFDDE1E7"/>
      </top>
      <bottom style="thin">
        <color rgb="FFDDE1E7"/>
      </bottom>
      <diagonal/>
    </border>
    <border>
      <left style="thin">
        <color rgb="FFDDE1E7"/>
      </left>
      <right style="thin">
        <color rgb="FFB31983"/>
      </right>
      <top style="thin">
        <color rgb="FFB31983"/>
      </top>
      <bottom style="thin">
        <color rgb="FFDDE1E7"/>
      </bottom>
      <diagonal/>
    </border>
    <border>
      <left/>
      <right/>
      <top style="dotted">
        <color rgb="FF414042"/>
      </top>
      <bottom style="dotted">
        <color rgb="FF414042"/>
      </bottom>
      <diagonal/>
    </border>
    <border>
      <left/>
      <right/>
      <top style="dotted">
        <color rgb="FF414042"/>
      </top>
      <bottom/>
      <diagonal/>
    </border>
    <border>
      <left style="thin">
        <color rgb="FFB31983"/>
      </left>
      <right/>
      <top style="thin">
        <color rgb="FFDDE1E7"/>
      </top>
      <bottom style="thin">
        <color rgb="FFCBD1DA"/>
      </bottom>
      <diagonal/>
    </border>
    <border>
      <left/>
      <right style="thin">
        <color rgb="FFCBD1DA"/>
      </right>
      <top style="thin">
        <color rgb="FFDDE1E7"/>
      </top>
      <bottom style="thin">
        <color rgb="FFCBD1DA"/>
      </bottom>
      <diagonal/>
    </border>
    <border>
      <left style="thin">
        <color rgb="FFB31983"/>
      </left>
      <right/>
      <top style="thin">
        <color rgb="FFCBD1DA"/>
      </top>
      <bottom style="thin">
        <color rgb="FFCBD1DA"/>
      </bottom>
      <diagonal/>
    </border>
    <border>
      <left style="thin">
        <color rgb="FFCBD1DA"/>
      </left>
      <right style="thin">
        <color rgb="FFB31983"/>
      </right>
      <top style="thin">
        <color rgb="FFDDE1E7"/>
      </top>
      <bottom style="thin">
        <color rgb="FFB31983"/>
      </bottom>
      <diagonal/>
    </border>
    <border>
      <left/>
      <right style="dotted">
        <color rgb="FF6F7271"/>
      </right>
      <top style="dotted">
        <color rgb="FF414042"/>
      </top>
      <bottom/>
      <diagonal/>
    </border>
  </borders>
  <cellStyleXfs count="8">
    <xf numFmtId="0" fontId="0" fillId="0" borderId="0"/>
    <xf numFmtId="0" fontId="3" fillId="0" borderId="1" applyNumberFormat="0" applyFill="0" applyAlignment="0" applyProtection="0"/>
    <xf numFmtId="0" fontId="1" fillId="0" borderId="2" applyNumberFormat="0" applyFill="0" applyBorder="0" applyAlignment="0" applyProtection="0"/>
    <xf numFmtId="0" fontId="2" fillId="0" borderId="3" applyNumberFormat="0" applyFill="0" applyBorder="0" applyAlignment="0" applyProtection="0"/>
    <xf numFmtId="165" fontId="4" fillId="0" borderId="0" applyFont="0" applyFill="0" applyBorder="0" applyAlignment="0" applyProtection="0"/>
    <xf numFmtId="14" fontId="4" fillId="0" borderId="0" applyFont="0" applyFill="0" applyBorder="0" applyAlignment="0" applyProtection="0"/>
    <xf numFmtId="9" fontId="23" fillId="0" borderId="0" applyFont="0" applyFill="0" applyBorder="0" applyAlignment="0" applyProtection="0"/>
    <xf numFmtId="0" fontId="26" fillId="0" borderId="0" applyNumberFormat="0" applyFill="0" applyBorder="0" applyAlignment="0" applyProtection="0"/>
  </cellStyleXfs>
  <cellXfs count="157">
    <xf numFmtId="0" fontId="0" fillId="0" borderId="0" xfId="0"/>
    <xf numFmtId="0" fontId="8" fillId="0" borderId="0" xfId="0" applyFont="1"/>
    <xf numFmtId="0" fontId="8" fillId="0" borderId="0" xfId="0" applyFont="1" applyAlignment="1">
      <alignment wrapText="1"/>
    </xf>
    <xf numFmtId="0" fontId="10" fillId="0" borderId="0" xfId="1" applyFont="1" applyFill="1" applyBorder="1"/>
    <xf numFmtId="0" fontId="7" fillId="0" borderId="0" xfId="0" applyFont="1"/>
    <xf numFmtId="0" fontId="9" fillId="0" borderId="0" xfId="0" applyFont="1"/>
    <xf numFmtId="0" fontId="5" fillId="0" borderId="0" xfId="0" applyFont="1"/>
    <xf numFmtId="0" fontId="15" fillId="0" borderId="0" xfId="1" applyFont="1" applyFill="1" applyBorder="1"/>
    <xf numFmtId="0" fontId="16" fillId="0" borderId="0" xfId="0" applyFont="1"/>
    <xf numFmtId="0" fontId="7" fillId="0" borderId="6" xfId="0" applyFont="1" applyBorder="1"/>
    <xf numFmtId="0" fontId="7" fillId="0" borderId="11" xfId="0" applyFont="1" applyBorder="1"/>
    <xf numFmtId="0" fontId="7" fillId="0" borderId="12" xfId="0" applyFont="1" applyBorder="1"/>
    <xf numFmtId="0" fontId="0" fillId="0" borderId="12" xfId="0" applyBorder="1"/>
    <xf numFmtId="8" fontId="11" fillId="0" borderId="0" xfId="0" applyNumberFormat="1" applyFont="1" applyAlignment="1">
      <alignment vertical="center"/>
    </xf>
    <xf numFmtId="2" fontId="20" fillId="0" borderId="0" xfId="0" applyNumberFormat="1" applyFont="1" applyAlignment="1">
      <alignment vertical="center"/>
    </xf>
    <xf numFmtId="2" fontId="17" fillId="0" borderId="0" xfId="0" applyNumberFormat="1" applyFont="1" applyAlignment="1">
      <alignment vertical="center"/>
    </xf>
    <xf numFmtId="0" fontId="7" fillId="0" borderId="0" xfId="0" applyFont="1" applyAlignment="1">
      <alignment vertical="center"/>
    </xf>
    <xf numFmtId="0" fontId="24" fillId="0" borderId="0" xfId="0" applyFont="1"/>
    <xf numFmtId="0" fontId="16" fillId="5" borderId="0" xfId="0" applyFont="1" applyFill="1"/>
    <xf numFmtId="167" fontId="16" fillId="5" borderId="0" xfId="0" applyNumberFormat="1" applyFont="1" applyFill="1"/>
    <xf numFmtId="0" fontId="12" fillId="0" borderId="0" xfId="0" applyFont="1" applyAlignment="1">
      <alignment horizontal="left" vertical="center"/>
    </xf>
    <xf numFmtId="0" fontId="18" fillId="0" borderId="0" xfId="0" applyFont="1" applyAlignment="1">
      <alignment horizontal="center"/>
    </xf>
    <xf numFmtId="0" fontId="27" fillId="0" borderId="0" xfId="7" applyFont="1" applyAlignment="1">
      <alignment horizontal="left" vertical="top"/>
    </xf>
    <xf numFmtId="0" fontId="28" fillId="0" borderId="0" xfId="0" applyFont="1" applyAlignment="1">
      <alignment vertical="top"/>
    </xf>
    <xf numFmtId="166" fontId="21" fillId="0" borderId="0" xfId="0" applyNumberFormat="1" applyFont="1" applyAlignment="1">
      <alignment horizontal="center" vertical="center"/>
    </xf>
    <xf numFmtId="167" fontId="22" fillId="0" borderId="0" xfId="0" applyNumberFormat="1" applyFont="1" applyAlignment="1">
      <alignment horizontal="center" vertical="center"/>
    </xf>
    <xf numFmtId="166" fontId="18" fillId="0" borderId="0" xfId="0" applyNumberFormat="1" applyFont="1" applyAlignment="1">
      <alignment horizontal="center"/>
    </xf>
    <xf numFmtId="9" fontId="18" fillId="0" borderId="0" xfId="6" applyFont="1" applyBorder="1" applyAlignment="1">
      <alignment horizontal="center"/>
    </xf>
    <xf numFmtId="166" fontId="18" fillId="0" borderId="0" xfId="6" applyNumberFormat="1" applyFont="1" applyBorder="1" applyAlignment="1">
      <alignment horizontal="center"/>
    </xf>
    <xf numFmtId="0" fontId="18" fillId="0" borderId="6" xfId="0" applyFont="1" applyBorder="1" applyAlignment="1">
      <alignment horizontal="center"/>
    </xf>
    <xf numFmtId="0" fontId="7" fillId="0" borderId="32" xfId="0" applyFont="1" applyBorder="1"/>
    <xf numFmtId="0" fontId="7" fillId="0" borderId="34" xfId="0" applyFont="1" applyBorder="1"/>
    <xf numFmtId="0" fontId="13" fillId="0" borderId="34" xfId="0" applyFont="1" applyBorder="1"/>
    <xf numFmtId="0" fontId="16" fillId="0" borderId="34" xfId="0" applyFont="1" applyBorder="1"/>
    <xf numFmtId="0" fontId="7" fillId="0" borderId="33" xfId="0" applyFont="1" applyBorder="1"/>
    <xf numFmtId="0" fontId="7" fillId="0" borderId="35" xfId="0" applyFont="1" applyBorder="1"/>
    <xf numFmtId="0" fontId="7" fillId="0" borderId="36" xfId="0" applyFont="1" applyBorder="1"/>
    <xf numFmtId="0" fontId="7" fillId="0" borderId="13" xfId="0" applyFont="1" applyBorder="1"/>
    <xf numFmtId="0" fontId="16" fillId="0" borderId="12" xfId="0" applyFont="1" applyBorder="1"/>
    <xf numFmtId="0" fontId="30" fillId="0" borderId="0" xfId="0" applyFont="1"/>
    <xf numFmtId="0" fontId="32" fillId="0" borderId="9" xfId="0" applyFont="1" applyBorder="1"/>
    <xf numFmtId="0" fontId="30" fillId="0" borderId="9" xfId="0" applyFont="1" applyBorder="1"/>
    <xf numFmtId="0" fontId="32" fillId="0" borderId="0" xfId="0" applyFont="1"/>
    <xf numFmtId="0" fontId="19" fillId="0" borderId="8" xfId="0" applyFont="1" applyBorder="1" applyAlignment="1">
      <alignment horizontal="left" vertical="center"/>
    </xf>
    <xf numFmtId="0" fontId="14" fillId="0" borderId="6" xfId="0" applyFont="1" applyBorder="1" applyAlignment="1">
      <alignment horizontal="left" vertical="center"/>
    </xf>
    <xf numFmtId="0" fontId="6" fillId="0" borderId="37" xfId="0" applyFont="1" applyBorder="1" applyAlignment="1">
      <alignment horizontal="center"/>
    </xf>
    <xf numFmtId="0" fontId="32" fillId="0" borderId="10" xfId="0" applyFont="1" applyBorder="1"/>
    <xf numFmtId="0" fontId="32" fillId="0" borderId="7" xfId="0" applyFont="1" applyBorder="1"/>
    <xf numFmtId="0" fontId="35" fillId="0" borderId="0" xfId="0" applyFont="1" applyAlignment="1">
      <alignment horizontal="left" vertical="center"/>
    </xf>
    <xf numFmtId="0" fontId="7" fillId="0" borderId="40" xfId="0" applyFont="1" applyBorder="1"/>
    <xf numFmtId="0" fontId="9" fillId="0" borderId="40" xfId="0" applyFont="1" applyBorder="1"/>
    <xf numFmtId="0" fontId="16" fillId="0" borderId="40" xfId="0" applyFont="1" applyBorder="1"/>
    <xf numFmtId="0" fontId="7" fillId="0" borderId="41" xfId="0" applyFont="1" applyBorder="1"/>
    <xf numFmtId="0" fontId="31" fillId="0" borderId="36" xfId="0" applyFont="1" applyBorder="1" applyAlignment="1">
      <alignment vertical="center"/>
    </xf>
    <xf numFmtId="0" fontId="34" fillId="0" borderId="36" xfId="0" applyFont="1" applyBorder="1" applyAlignment="1">
      <alignment horizontal="left" vertical="center"/>
    </xf>
    <xf numFmtId="0" fontId="25" fillId="0" borderId="0" xfId="0" applyFont="1" applyAlignment="1">
      <alignment horizontal="center"/>
    </xf>
    <xf numFmtId="0" fontId="7" fillId="0" borderId="52" xfId="0" applyFont="1" applyBorder="1"/>
    <xf numFmtId="0" fontId="18" fillId="0" borderId="36" xfId="0" applyFont="1" applyBorder="1" applyAlignment="1">
      <alignment horizontal="center"/>
    </xf>
    <xf numFmtId="0" fontId="36" fillId="0" borderId="39" xfId="0" applyFont="1" applyBorder="1" applyAlignment="1">
      <alignment horizontal="center" vertical="center" wrapText="1"/>
    </xf>
    <xf numFmtId="0" fontId="18" fillId="0" borderId="36" xfId="0" applyFont="1" applyBorder="1" applyAlignment="1">
      <alignment horizontal="left"/>
    </xf>
    <xf numFmtId="0" fontId="29" fillId="0" borderId="36" xfId="0" applyFont="1" applyBorder="1" applyAlignment="1">
      <alignment horizontal="center"/>
    </xf>
    <xf numFmtId="0" fontId="33" fillId="0" borderId="0" xfId="0" applyFont="1"/>
    <xf numFmtId="0" fontId="37" fillId="0" borderId="36" xfId="0" applyFont="1" applyBorder="1"/>
    <xf numFmtId="0" fontId="38" fillId="2" borderId="4" xfId="2" applyFont="1" applyFill="1" applyBorder="1" applyAlignment="1">
      <alignment vertical="center"/>
    </xf>
    <xf numFmtId="2" fontId="38" fillId="4" borderId="0" xfId="0" applyNumberFormat="1" applyFont="1" applyFill="1" applyAlignment="1">
      <alignment horizontal="center" vertical="center"/>
    </xf>
    <xf numFmtId="0" fontId="38" fillId="3" borderId="0" xfId="0" applyFont="1" applyFill="1" applyAlignment="1">
      <alignment vertical="center"/>
    </xf>
    <xf numFmtId="0" fontId="43" fillId="0" borderId="0" xfId="0" applyFont="1" applyAlignment="1">
      <alignment vertical="center"/>
    </xf>
    <xf numFmtId="0" fontId="44" fillId="0" borderId="0" xfId="0" applyFont="1"/>
    <xf numFmtId="164" fontId="43" fillId="0" borderId="0" xfId="0" applyNumberFormat="1" applyFont="1" applyAlignment="1">
      <alignment vertical="center"/>
    </xf>
    <xf numFmtId="0" fontId="37" fillId="0" borderId="15" xfId="0" applyFont="1" applyBorder="1" applyAlignment="1">
      <alignment horizontal="center"/>
    </xf>
    <xf numFmtId="0" fontId="37" fillId="0" borderId="0" xfId="0" applyFont="1" applyAlignment="1">
      <alignment horizontal="center"/>
    </xf>
    <xf numFmtId="0" fontId="44" fillId="0" borderId="0" xfId="0" applyFont="1" applyAlignment="1">
      <alignment horizontal="center"/>
    </xf>
    <xf numFmtId="164" fontId="45" fillId="0" borderId="0" xfId="0" applyNumberFormat="1" applyFont="1" applyAlignment="1">
      <alignment vertical="center"/>
    </xf>
    <xf numFmtId="0" fontId="37" fillId="0" borderId="0" xfId="0" applyFont="1"/>
    <xf numFmtId="0" fontId="46" fillId="0" borderId="0" xfId="0" applyFont="1"/>
    <xf numFmtId="0" fontId="45" fillId="0" borderId="0" xfId="0" applyFont="1"/>
    <xf numFmtId="0" fontId="41" fillId="0" borderId="0" xfId="0" applyFont="1"/>
    <xf numFmtId="166" fontId="40" fillId="0" borderId="58" xfId="0" applyNumberFormat="1" applyFont="1" applyBorder="1" applyAlignment="1">
      <alignment horizontal="center"/>
    </xf>
    <xf numFmtId="9" fontId="40" fillId="0" borderId="57" xfId="6" applyFont="1" applyBorder="1" applyAlignment="1">
      <alignment horizontal="center"/>
    </xf>
    <xf numFmtId="2" fontId="40" fillId="0" borderId="57" xfId="6" applyNumberFormat="1" applyFont="1" applyBorder="1" applyAlignment="1">
      <alignment horizontal="center"/>
    </xf>
    <xf numFmtId="0" fontId="40" fillId="0" borderId="64" xfId="0" applyFont="1" applyBorder="1" applyAlignment="1">
      <alignment horizontal="center"/>
    </xf>
    <xf numFmtId="0" fontId="47" fillId="0" borderId="42" xfId="0" applyFont="1" applyBorder="1" applyAlignment="1">
      <alignment horizontal="left" vertical="center"/>
    </xf>
    <xf numFmtId="0" fontId="47" fillId="0" borderId="17" xfId="0" applyFont="1" applyBorder="1" applyAlignment="1">
      <alignment horizontal="right" vertical="center"/>
    </xf>
    <xf numFmtId="0" fontId="48" fillId="0" borderId="18" xfId="0" applyFont="1" applyBorder="1"/>
    <xf numFmtId="166" fontId="47" fillId="0" borderId="43" xfId="0" applyNumberFormat="1" applyFont="1" applyBorder="1" applyAlignment="1">
      <alignment horizontal="center" vertical="center"/>
    </xf>
    <xf numFmtId="0" fontId="47" fillId="0" borderId="47" xfId="0" applyFont="1" applyBorder="1" applyAlignment="1">
      <alignment horizontal="left" vertical="center"/>
    </xf>
    <xf numFmtId="0" fontId="47" fillId="0" borderId="19" xfId="0" applyFont="1" applyBorder="1" applyAlignment="1">
      <alignment horizontal="right" vertical="center"/>
    </xf>
    <xf numFmtId="0" fontId="48" fillId="0" borderId="30" xfId="0" applyFont="1" applyBorder="1"/>
    <xf numFmtId="166" fontId="47" fillId="0" borderId="44" xfId="0" applyNumberFormat="1" applyFont="1" applyBorder="1" applyAlignment="1">
      <alignment horizontal="center" vertical="center"/>
    </xf>
    <xf numFmtId="0" fontId="53" fillId="0" borderId="0" xfId="0" applyFont="1" applyAlignment="1">
      <alignment horizontal="center"/>
    </xf>
    <xf numFmtId="167" fontId="54" fillId="7" borderId="28" xfId="6" applyNumberFormat="1" applyFont="1" applyFill="1" applyBorder="1" applyAlignment="1" applyProtection="1">
      <alignment horizontal="center" vertical="center"/>
      <protection locked="0"/>
    </xf>
    <xf numFmtId="167" fontId="54" fillId="7" borderId="29" xfId="6" applyNumberFormat="1" applyFont="1" applyFill="1" applyBorder="1" applyAlignment="1" applyProtection="1">
      <alignment horizontal="center" vertical="center"/>
      <protection locked="0"/>
    </xf>
    <xf numFmtId="0" fontId="55" fillId="0" borderId="46" xfId="0" applyFont="1" applyBorder="1" applyAlignment="1">
      <alignment horizontal="left" vertical="center"/>
    </xf>
    <xf numFmtId="0" fontId="49" fillId="0" borderId="20" xfId="0" applyFont="1" applyBorder="1" applyAlignment="1">
      <alignment horizontal="right" vertical="center"/>
    </xf>
    <xf numFmtId="0" fontId="56" fillId="0" borderId="38" xfId="0" applyFont="1" applyBorder="1"/>
    <xf numFmtId="167" fontId="55" fillId="0" borderId="45" xfId="0" applyNumberFormat="1" applyFont="1" applyBorder="1" applyAlignment="1">
      <alignment horizontal="center" vertical="center"/>
    </xf>
    <xf numFmtId="0" fontId="53" fillId="0" borderId="0" xfId="0" applyFont="1" applyAlignment="1">
      <alignment horizontal="left"/>
    </xf>
    <xf numFmtId="0" fontId="57" fillId="0" borderId="9" xfId="0" applyFont="1" applyBorder="1"/>
    <xf numFmtId="0" fontId="58" fillId="0" borderId="9" xfId="0" applyFont="1" applyBorder="1"/>
    <xf numFmtId="0" fontId="59" fillId="0" borderId="9" xfId="0" applyFont="1" applyBorder="1" applyAlignment="1">
      <alignment horizontal="left" vertical="center"/>
    </xf>
    <xf numFmtId="0" fontId="60" fillId="0" borderId="9" xfId="0" applyFont="1" applyBorder="1"/>
    <xf numFmtId="0" fontId="61" fillId="0" borderId="0" xfId="7" applyFont="1" applyAlignment="1">
      <alignment vertical="top"/>
    </xf>
    <xf numFmtId="0" fontId="61" fillId="0" borderId="0" xfId="7" applyFont="1" applyAlignment="1">
      <alignment horizontal="left" vertical="top"/>
    </xf>
    <xf numFmtId="166" fontId="42" fillId="7" borderId="26" xfId="0" applyNumberFormat="1" applyFont="1" applyFill="1" applyBorder="1" applyAlignment="1" applyProtection="1">
      <alignment vertical="center"/>
      <protection locked="0"/>
    </xf>
    <xf numFmtId="166" fontId="42" fillId="7" borderId="27" xfId="0" applyNumberFormat="1" applyFont="1" applyFill="1" applyBorder="1" applyAlignment="1" applyProtection="1">
      <alignment horizontal="center" vertical="center"/>
      <protection locked="0"/>
    </xf>
    <xf numFmtId="9" fontId="42" fillId="7" borderId="27" xfId="0" applyNumberFormat="1" applyFont="1" applyFill="1" applyBorder="1" applyAlignment="1" applyProtection="1">
      <alignment horizontal="center" vertical="center"/>
      <protection locked="0"/>
    </xf>
    <xf numFmtId="0" fontId="38" fillId="0" borderId="53" xfId="0" applyFont="1" applyBorder="1" applyAlignment="1">
      <alignment horizontal="left" vertical="top" wrapText="1"/>
    </xf>
    <xf numFmtId="49" fontId="39" fillId="0" borderId="51" xfId="0" applyNumberFormat="1" applyFont="1" applyBorder="1" applyAlignment="1">
      <alignment horizontal="center"/>
    </xf>
    <xf numFmtId="164" fontId="62" fillId="0" borderId="14" xfId="0" applyNumberFormat="1" applyFont="1" applyBorder="1" applyAlignment="1">
      <alignment vertical="center"/>
    </xf>
    <xf numFmtId="2" fontId="62" fillId="0" borderId="14" xfId="0" applyNumberFormat="1" applyFont="1" applyBorder="1"/>
    <xf numFmtId="2" fontId="62" fillId="0" borderId="14" xfId="0" applyNumberFormat="1" applyFont="1" applyBorder="1" applyAlignment="1">
      <alignment horizontal="center"/>
    </xf>
    <xf numFmtId="0" fontId="62" fillId="0" borderId="14" xfId="0" applyFont="1" applyBorder="1" applyAlignment="1">
      <alignment vertical="center"/>
    </xf>
    <xf numFmtId="0" fontId="45" fillId="6" borderId="5" xfId="0" applyFont="1" applyFill="1" applyBorder="1" applyAlignment="1">
      <alignment vertical="center"/>
    </xf>
    <xf numFmtId="0" fontId="45" fillId="6" borderId="5" xfId="0" applyFont="1" applyFill="1" applyBorder="1" applyAlignment="1">
      <alignment horizontal="center" vertical="center" wrapText="1"/>
    </xf>
    <xf numFmtId="0" fontId="63" fillId="0" borderId="0" xfId="0" applyFont="1"/>
    <xf numFmtId="164" fontId="62" fillId="0" borderId="16" xfId="0" applyNumberFormat="1" applyFont="1" applyBorder="1" applyAlignment="1">
      <alignment vertical="center"/>
    </xf>
    <xf numFmtId="2" fontId="62" fillId="0" borderId="16" xfId="0" applyNumberFormat="1" applyFont="1" applyBorder="1"/>
    <xf numFmtId="164" fontId="63" fillId="0" borderId="0" xfId="0" applyNumberFormat="1" applyFont="1" applyAlignment="1">
      <alignment vertical="center"/>
    </xf>
    <xf numFmtId="0" fontId="62" fillId="0" borderId="0" xfId="0" applyFont="1"/>
    <xf numFmtId="166" fontId="38" fillId="7" borderId="26" xfId="0" applyNumberFormat="1" applyFont="1" applyFill="1" applyBorder="1" applyAlignment="1" applyProtection="1">
      <alignment vertical="center"/>
      <protection locked="0"/>
    </xf>
    <xf numFmtId="166" fontId="38" fillId="7" borderId="27" xfId="0" applyNumberFormat="1" applyFont="1" applyFill="1" applyBorder="1" applyAlignment="1" applyProtection="1">
      <alignment horizontal="center" vertical="center"/>
      <protection locked="0"/>
    </xf>
    <xf numFmtId="9" fontId="38" fillId="7" borderId="27" xfId="0" applyNumberFormat="1" applyFont="1" applyFill="1" applyBorder="1" applyAlignment="1" applyProtection="1">
      <alignment horizontal="center" vertical="center"/>
      <protection locked="0"/>
    </xf>
    <xf numFmtId="0" fontId="64" fillId="5" borderId="31" xfId="0" applyFont="1" applyFill="1" applyBorder="1" applyAlignment="1">
      <alignment vertical="center" wrapText="1"/>
    </xf>
    <xf numFmtId="0" fontId="55" fillId="0" borderId="0" xfId="0" applyFont="1" applyAlignment="1">
      <alignment horizontal="left" vertical="center"/>
    </xf>
    <xf numFmtId="0" fontId="55" fillId="5" borderId="31" xfId="0" applyFont="1" applyFill="1" applyBorder="1" applyAlignment="1" applyProtection="1">
      <alignment horizontal="left" vertical="center" wrapText="1"/>
      <protection locked="0"/>
    </xf>
    <xf numFmtId="0" fontId="65" fillId="5" borderId="0" xfId="0" applyFont="1" applyFill="1" applyAlignment="1">
      <alignment vertical="top" wrapText="1"/>
    </xf>
    <xf numFmtId="0" fontId="53" fillId="0" borderId="0" xfId="1" applyFont="1" applyFill="1" applyBorder="1" applyAlignment="1">
      <alignment horizontal="left" wrapText="1"/>
    </xf>
    <xf numFmtId="1" fontId="50" fillId="7" borderId="29" xfId="0" applyNumberFormat="1" applyFont="1" applyFill="1" applyBorder="1" applyAlignment="1" applyProtection="1">
      <alignment horizontal="left"/>
      <protection locked="0"/>
    </xf>
    <xf numFmtId="1" fontId="50" fillId="7" borderId="0" xfId="0" applyNumberFormat="1" applyFont="1" applyFill="1" applyAlignment="1" applyProtection="1">
      <alignment horizontal="left"/>
      <protection locked="0"/>
    </xf>
    <xf numFmtId="166" fontId="50" fillId="7" borderId="0" xfId="0" applyNumberFormat="1" applyFont="1" applyFill="1" applyAlignment="1" applyProtection="1">
      <alignment horizontal="left"/>
      <protection locked="0"/>
    </xf>
    <xf numFmtId="0" fontId="50" fillId="7" borderId="59" xfId="0" applyFont="1" applyFill="1" applyBorder="1" applyAlignment="1" applyProtection="1">
      <alignment horizontal="left"/>
      <protection locked="0"/>
    </xf>
    <xf numFmtId="0" fontId="53" fillId="0" borderId="0" xfId="1" applyFont="1" applyFill="1" applyBorder="1" applyAlignment="1">
      <alignment horizontal="left"/>
    </xf>
    <xf numFmtId="3" fontId="50" fillId="7" borderId="60" xfId="1" applyNumberFormat="1" applyFont="1" applyFill="1" applyBorder="1" applyAlignment="1">
      <alignment horizontal="left"/>
    </xf>
    <xf numFmtId="3" fontId="50" fillId="7" borderId="65" xfId="1" applyNumberFormat="1" applyFont="1" applyFill="1" applyBorder="1" applyAlignment="1">
      <alignment horizontal="left"/>
    </xf>
    <xf numFmtId="0" fontId="44" fillId="0" borderId="15" xfId="0" applyFont="1" applyBorder="1" applyAlignment="1">
      <alignment horizontal="center"/>
    </xf>
    <xf numFmtId="0" fontId="39" fillId="0" borderId="49" xfId="0" applyFont="1" applyBorder="1" applyAlignment="1">
      <alignment horizontal="center"/>
    </xf>
    <xf numFmtId="0" fontId="39" fillId="0" borderId="50" xfId="0" applyFont="1" applyBorder="1" applyAlignment="1">
      <alignment horizontal="center"/>
    </xf>
    <xf numFmtId="0" fontId="38" fillId="0" borderId="53" xfId="0" applyFont="1" applyBorder="1" applyAlignment="1">
      <alignment horizontal="left" vertical="top" wrapText="1"/>
    </xf>
    <xf numFmtId="0" fontId="40" fillId="0" borderId="54" xfId="0" applyFont="1" applyBorder="1" applyAlignment="1">
      <alignment horizontal="left"/>
    </xf>
    <xf numFmtId="0" fontId="40" fillId="0" borderId="56" xfId="0" applyFont="1" applyBorder="1" applyAlignment="1">
      <alignment horizontal="left"/>
    </xf>
    <xf numFmtId="49" fontId="39" fillId="0" borderId="50" xfId="0" applyNumberFormat="1" applyFont="1" applyBorder="1" applyAlignment="1">
      <alignment horizontal="center"/>
    </xf>
    <xf numFmtId="0" fontId="53" fillId="0" borderId="12" xfId="0" applyFont="1" applyBorder="1" applyAlignment="1">
      <alignment horizontal="left"/>
    </xf>
    <xf numFmtId="166" fontId="40" fillId="0" borderId="55" xfId="0" applyNumberFormat="1" applyFont="1" applyBorder="1" applyAlignment="1">
      <alignment horizontal="center"/>
    </xf>
    <xf numFmtId="166" fontId="40" fillId="0" borderId="56" xfId="0" applyNumberFormat="1" applyFont="1" applyBorder="1" applyAlignment="1">
      <alignment horizontal="center"/>
    </xf>
    <xf numFmtId="9" fontId="40" fillId="0" borderId="22" xfId="6" applyFont="1" applyBorder="1" applyAlignment="1">
      <alignment horizontal="center"/>
    </xf>
    <xf numFmtId="9" fontId="40" fillId="0" borderId="21" xfId="6" applyFont="1" applyBorder="1" applyAlignment="1">
      <alignment horizontal="center"/>
    </xf>
    <xf numFmtId="0" fontId="50" fillId="0" borderId="0" xfId="0" applyFont="1" applyAlignment="1">
      <alignment horizontal="center" wrapText="1"/>
    </xf>
    <xf numFmtId="0" fontId="40" fillId="0" borderId="61" xfId="0" applyFont="1" applyBorder="1" applyAlignment="1">
      <alignment horizontal="left"/>
    </xf>
    <xf numFmtId="0" fontId="40" fillId="0" borderId="62" xfId="0" applyFont="1" applyBorder="1" applyAlignment="1">
      <alignment horizontal="left"/>
    </xf>
    <xf numFmtId="0" fontId="40" fillId="0" borderId="63" xfId="0" applyFont="1" applyBorder="1" applyAlignment="1">
      <alignment horizontal="left"/>
    </xf>
    <xf numFmtId="0" fontId="40" fillId="0" borderId="48" xfId="0" applyFont="1" applyBorder="1" applyAlignment="1">
      <alignment horizontal="left"/>
    </xf>
    <xf numFmtId="0" fontId="40" fillId="0" borderId="11" xfId="0" applyFont="1" applyBorder="1" applyAlignment="1">
      <alignment horizontal="left"/>
    </xf>
    <xf numFmtId="0" fontId="40" fillId="0" borderId="23" xfId="0" applyFont="1" applyBorder="1" applyAlignment="1">
      <alignment horizontal="left"/>
    </xf>
    <xf numFmtId="2" fontId="40" fillId="0" borderId="22" xfId="0" applyNumberFormat="1" applyFont="1" applyBorder="1" applyAlignment="1">
      <alignment horizontal="center"/>
    </xf>
    <xf numFmtId="2" fontId="40" fillId="0" borderId="21" xfId="0" applyNumberFormat="1" applyFont="1" applyBorder="1" applyAlignment="1">
      <alignment horizontal="center"/>
    </xf>
    <xf numFmtId="0" fontId="40" fillId="0" borderId="24" xfId="0" applyFont="1" applyBorder="1" applyAlignment="1">
      <alignment horizontal="center"/>
    </xf>
    <xf numFmtId="0" fontId="40" fillId="0" borderId="25" xfId="0" applyFont="1" applyBorder="1" applyAlignment="1">
      <alignment horizontal="center"/>
    </xf>
  </cellXfs>
  <cellStyles count="8">
    <cellStyle name="Date" xfId="5" xr:uid="{00000000-0005-0000-0000-000000000000}"/>
    <cellStyle name="Heading 1" xfId="1" builtinId="16" customBuiltin="1"/>
    <cellStyle name="Heading 2" xfId="2" builtinId="17" customBuiltin="1"/>
    <cellStyle name="Heading 3" xfId="3" builtinId="18" customBuiltin="1"/>
    <cellStyle name="Hyperlink" xfId="7" builtinId="8"/>
    <cellStyle name="Normal" xfId="0" builtinId="0" customBuiltin="1"/>
    <cellStyle name="Percent" xfId="6" builtinId="5"/>
    <cellStyle name="Phone" xfId="4" xr:uid="{00000000-0005-0000-0000-000007000000}"/>
  </cellStyles>
  <dxfs count="24">
    <dxf>
      <font>
        <b val="0"/>
        <i val="0"/>
        <strike val="0"/>
        <condense val="0"/>
        <extend val="0"/>
        <outline val="0"/>
        <shadow val="0"/>
        <u val="none"/>
        <vertAlign val="baseline"/>
        <sz val="10"/>
        <color theme="0"/>
        <name val="Arial"/>
        <scheme val="none"/>
      </font>
      <numFmt numFmtId="167" formatCode="0.0%"/>
      <fill>
        <patternFill patternType="solid">
          <fgColor indexed="64"/>
          <bgColor theme="0"/>
        </patternFill>
      </fill>
    </dxf>
    <dxf>
      <font>
        <b val="0"/>
        <i val="0"/>
        <strike val="0"/>
        <condense val="0"/>
        <extend val="0"/>
        <outline val="0"/>
        <shadow val="0"/>
        <u val="none"/>
        <vertAlign val="baseline"/>
        <sz val="10"/>
        <color theme="0"/>
        <name val="Arial"/>
        <scheme val="none"/>
      </font>
      <fill>
        <patternFill patternType="solid">
          <fgColor indexed="64"/>
          <bgColor theme="0"/>
        </patternFill>
      </fill>
    </dxf>
    <dxf>
      <font>
        <b val="0"/>
        <i val="0"/>
        <strike val="0"/>
        <condense val="0"/>
        <extend val="0"/>
        <outline val="0"/>
        <shadow val="0"/>
        <u val="none"/>
        <vertAlign val="baseline"/>
        <sz val="10"/>
        <color theme="0"/>
        <name val="Arial"/>
        <scheme val="none"/>
      </font>
      <fill>
        <patternFill patternType="solid">
          <fgColor indexed="64"/>
          <bgColor theme="0"/>
        </patternFill>
      </fill>
    </dxf>
    <dxf>
      <font>
        <b val="0"/>
        <i val="0"/>
        <strike val="0"/>
        <condense val="0"/>
        <extend val="0"/>
        <outline val="0"/>
        <shadow val="0"/>
        <u val="none"/>
        <vertAlign val="baseline"/>
        <sz val="10"/>
        <color theme="0"/>
        <name val="Arial"/>
        <scheme val="none"/>
      </font>
      <fill>
        <patternFill patternType="solid">
          <fgColor indexed="64"/>
          <bgColor theme="0"/>
        </patternFill>
      </fill>
    </dxf>
    <dxf>
      <font>
        <b val="0"/>
        <i val="0"/>
        <strike val="0"/>
        <condense val="0"/>
        <extend val="0"/>
        <outline val="0"/>
        <shadow val="0"/>
        <u val="none"/>
        <vertAlign val="baseline"/>
        <sz val="10"/>
        <color theme="0"/>
        <name val="Arial"/>
        <scheme val="none"/>
      </font>
      <fill>
        <patternFill patternType="solid">
          <fgColor indexed="64"/>
          <bgColor theme="0"/>
        </patternFill>
      </fill>
    </dxf>
    <dxf>
      <font>
        <b val="0"/>
        <i val="0"/>
        <strike val="0"/>
        <condense val="0"/>
        <extend val="0"/>
        <outline val="0"/>
        <shadow val="0"/>
        <u val="none"/>
        <vertAlign val="baseline"/>
        <sz val="10"/>
        <color theme="0"/>
        <name val="Arial"/>
        <scheme val="none"/>
      </font>
      <fill>
        <patternFill patternType="solid">
          <fgColor indexed="64"/>
          <bgColor theme="0"/>
        </patternFill>
      </fill>
    </dxf>
    <dxf>
      <font>
        <strike val="0"/>
        <outline val="0"/>
        <shadow val="0"/>
        <u val="none"/>
        <vertAlign val="baseline"/>
        <sz val="10"/>
        <color theme="0"/>
        <name val="Lucida Sans"/>
        <scheme val="minor"/>
      </font>
    </dxf>
    <dxf>
      <font>
        <strike val="0"/>
        <outline val="0"/>
        <shadow val="0"/>
        <u val="none"/>
        <vertAlign val="baseline"/>
        <sz val="10"/>
        <color theme="0"/>
        <name val="Lucida Sans"/>
        <scheme val="minor"/>
      </font>
    </dxf>
    <dxf>
      <font>
        <strike val="0"/>
        <outline val="0"/>
        <shadow val="0"/>
        <u val="none"/>
        <vertAlign val="baseline"/>
        <sz val="10"/>
        <color theme="0"/>
        <name val="Lucida Sans"/>
        <scheme val="minor"/>
      </font>
    </dxf>
    <dxf>
      <font>
        <b val="0"/>
        <i val="0"/>
        <strike val="0"/>
        <condense val="0"/>
        <extend val="0"/>
        <outline val="0"/>
        <shadow val="0"/>
        <u val="none"/>
        <vertAlign val="baseline"/>
        <sz val="12"/>
        <color theme="0"/>
        <name val="Arial"/>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0"/>
        <name val="Arial"/>
        <scheme val="none"/>
      </font>
      <numFmt numFmtId="2" formatCode="0.00"/>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0"/>
        <name val="Arial"/>
        <scheme val="none"/>
      </font>
      <numFmt numFmtId="2" formatCode="0.00"/>
      <fill>
        <patternFill patternType="none">
          <fgColor indexed="64"/>
          <bgColor auto="1"/>
        </patternFill>
      </fill>
      <alignment horizontal="general" vertical="center" textRotation="0" wrapText="0"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Light9" defaultPivotStyle="PivotStyleLight16">
    <tableStyle name="Address Book" pivot="0" count="5" xr9:uid="{00000000-0011-0000-FFFF-FFFF00000000}">
      <tableStyleElement type="wholeTable" dxfId="23"/>
      <tableStyleElement type="headerRow" dxfId="22"/>
      <tableStyleElement type="totalRow" dxfId="21"/>
      <tableStyleElement type="firstRowStripe" dxfId="20"/>
      <tableStyleElement type="secondRowStripe" dxfId="19"/>
    </tableStyle>
    <tableStyle name="Personal monthly budget" pivot="0" count="7" xr9:uid="{00000000-0011-0000-FFFF-FFFF01000000}">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s>
  <colors>
    <mruColors>
      <color rgb="FFB31983"/>
      <color rgb="FFFFC629"/>
      <color rgb="FF434E7E"/>
      <color rgb="FF6F7271"/>
      <color rgb="FFCBD1DA"/>
      <color rgb="FF414042"/>
      <color rgb="FFFFFA0E"/>
      <color rgb="FFFF7D7D"/>
      <color rgb="FFEF89CF"/>
      <color rgb="FFEB7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Arial" panose="020B0604020202020204" pitchFamily="34" charset="0"/>
              </a:defRPr>
            </a:pPr>
            <a:r>
              <a:rPr lang="en-US" sz="1400">
                <a:latin typeface="Cambria" panose="02040503050406030204" pitchFamily="18" charset="0"/>
                <a:ea typeface="Cambria" panose="02040503050406030204" pitchFamily="18" charset="0"/>
              </a:rPr>
              <a:t>Diversion rate</a:t>
            </a:r>
            <a:r>
              <a:rPr lang="en-US" sz="1400" baseline="0">
                <a:latin typeface="Cambria" panose="02040503050406030204" pitchFamily="18" charset="0"/>
                <a:ea typeface="Cambria" panose="02040503050406030204" pitchFamily="18" charset="0"/>
              </a:rPr>
              <a:t> progress</a:t>
            </a:r>
            <a:endParaRPr lang="en-US" sz="1400">
              <a:latin typeface="Cambria" panose="02040503050406030204" pitchFamily="18" charset="0"/>
              <a:ea typeface="Cambria" panose="020405030504060302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mbria" panose="02040503050406030204" pitchFamily="18" charset="0"/>
              <a:ea typeface="Cambria" panose="02040503050406030204" pitchFamily="18" charset="0"/>
              <a:cs typeface="Arial" panose="020B0604020202020204" pitchFamily="34" charset="0"/>
            </a:defRPr>
          </a:pPr>
          <a:endParaRPr lang="en-US"/>
        </a:p>
      </c:txPr>
    </c:title>
    <c:autoTitleDeleted val="0"/>
    <c:plotArea>
      <c:layout/>
      <c:barChart>
        <c:barDir val="col"/>
        <c:grouping val="clustered"/>
        <c:varyColors val="0"/>
        <c:ser>
          <c:idx val="0"/>
          <c:order val="0"/>
          <c:tx>
            <c:strRef>
              <c:f>'Diversion Rate Calculator'!$O$108</c:f>
              <c:strCache>
                <c:ptCount val="1"/>
                <c:pt idx="0">
                  <c:v>Chart</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6F7271"/>
                    </a:solidFill>
                    <a:latin typeface="Cambria" panose="02040503050406030204" pitchFamily="18" charset="0"/>
                    <a:ea typeface="Cambria" panose="02040503050406030204" pitchFamily="18" charset="0"/>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'Diversion Rate Calculator'!$K$12:$K$17</c:f>
              <c:numCache>
                <c:formatCode>General</c:formatCode>
                <c:ptCount val="6"/>
              </c:numCache>
            </c:numRef>
          </c:cat>
          <c:val>
            <c:numRef>
              <c:f>'Diversion Rate Calculator'!$O$109:$O$114</c:f>
              <c:numCache>
                <c:formatCode>0.0%</c:formatCode>
                <c:ptCount val="6"/>
                <c:pt idx="0">
                  <c:v>0.34700000000000003</c:v>
                </c:pt>
                <c:pt idx="1">
                  <c:v>0.5</c:v>
                </c:pt>
                <c:pt idx="2">
                  <c:v>0</c:v>
                </c:pt>
                <c:pt idx="3">
                  <c:v>0.15</c:v>
                </c:pt>
                <c:pt idx="4">
                  <c:v>0.2</c:v>
                </c:pt>
                <c:pt idx="5">
                  <c:v>0.25</c:v>
                </c:pt>
              </c:numCache>
            </c:numRef>
          </c:val>
          <c:extLst>
            <c:ext xmlns:c16="http://schemas.microsoft.com/office/drawing/2014/chart" uri="{C3380CC4-5D6E-409C-BE32-E72D297353CC}">
              <c16:uniqueId val="{00000000-DDB3-4BC5-8D41-5AF208212F0B}"/>
            </c:ext>
          </c:extLst>
        </c:ser>
        <c:dLbls>
          <c:showLegendKey val="0"/>
          <c:showVal val="0"/>
          <c:showCatName val="0"/>
          <c:showSerName val="0"/>
          <c:showPercent val="0"/>
          <c:showBubbleSize val="0"/>
        </c:dLbls>
        <c:gapWidth val="219"/>
        <c:overlap val="-27"/>
        <c:axId val="-1779771920"/>
        <c:axId val="-1659658144"/>
        <c:extLst>
          <c:ext xmlns:c15="http://schemas.microsoft.com/office/drawing/2012/chart" uri="{02D57815-91ED-43cb-92C2-25804820EDAC}">
            <c15:filteredBarSeries>
              <c15:ser>
                <c:idx val="1"/>
                <c:order val="1"/>
                <c:tx>
                  <c:strRef>
                    <c:extLst>
                      <c:ext uri="{02D57815-91ED-43cb-92C2-25804820EDAC}">
                        <c15:formulaRef>
                          <c15:sqref>'Diversion Rate Calculator'!$M$11</c15:sqref>
                        </c15:formulaRef>
                      </c:ext>
                    </c:extLst>
                    <c:strCache>
                      <c:ptCount val="1"/>
                    </c:strCache>
                  </c:strRef>
                </c:tx>
                <c:spPr>
                  <a:solidFill>
                    <a:schemeClr val="accent2"/>
                  </a:solidFill>
                  <a:ln>
                    <a:noFill/>
                  </a:ln>
                  <a:effectLst/>
                </c:spPr>
                <c:invertIfNegative val="0"/>
                <c:cat>
                  <c:numRef>
                    <c:extLst>
                      <c:ext uri="{02D57815-91ED-43cb-92C2-25804820EDAC}">
                        <c15:formulaRef>
                          <c15:sqref>'Diversion Rate Calculator'!$K$12:$K$17</c15:sqref>
                        </c15:formulaRef>
                      </c:ext>
                    </c:extLst>
                    <c:numCache>
                      <c:formatCode>General</c:formatCode>
                      <c:ptCount val="6"/>
                    </c:numCache>
                  </c:numRef>
                </c:cat>
                <c:val>
                  <c:numRef>
                    <c:extLst>
                      <c:ext uri="{02D57815-91ED-43cb-92C2-25804820EDAC}">
                        <c15:formulaRef>
                          <c15:sqref>'Diversion Rate Calculator'!$M$12:$M$17</c15:sqref>
                        </c15:formulaRef>
                      </c:ext>
                    </c:extLst>
                    <c:numCache>
                      <c:formatCode>"$"#,##0.00_);[Red]\("$"#,##0.00\)</c:formatCode>
                      <c:ptCount val="6"/>
                    </c:numCache>
                  </c:numRef>
                </c:val>
                <c:extLst>
                  <c:ext xmlns:c16="http://schemas.microsoft.com/office/drawing/2014/chart" uri="{C3380CC4-5D6E-409C-BE32-E72D297353CC}">
                    <c16:uniqueId val="{00000001-DDB3-4BC5-8D41-5AF208212F0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'Diversion Rate Calculator'!$N$11</c15:sqref>
                        </c15:formulaRef>
                      </c:ext>
                    </c:extLst>
                    <c:strCache>
                      <c:ptCount val="1"/>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'Diversion Rate Calculator'!$K$12:$K$17</c15:sqref>
                        </c15:formulaRef>
                      </c:ext>
                    </c:extLst>
                    <c:numCache>
                      <c:formatCode>General</c:formatCode>
                      <c:ptCount val="6"/>
                    </c:numCache>
                  </c:numRef>
                </c:cat>
                <c:val>
                  <c:numRef>
                    <c:extLst xmlns:c15="http://schemas.microsoft.com/office/drawing/2012/chart">
                      <c:ext xmlns:c15="http://schemas.microsoft.com/office/drawing/2012/chart" uri="{02D57815-91ED-43cb-92C2-25804820EDAC}">
                        <c15:formulaRef>
                          <c15:sqref>'Diversion Rate Calculator'!$N$12:$N$17</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DDB3-4BC5-8D41-5AF208212F0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'Diversion Rate Calculator'!$O$11</c15:sqref>
                        </c15:formulaRef>
                      </c:ext>
                    </c:extLst>
                    <c:strCache>
                      <c:ptCount val="1"/>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'Diversion Rate Calculator'!$K$12:$K$17</c15:sqref>
                        </c15:formulaRef>
                      </c:ext>
                    </c:extLst>
                    <c:numCache>
                      <c:formatCode>General</c:formatCode>
                      <c:ptCount val="6"/>
                    </c:numCache>
                  </c:numRef>
                </c:cat>
                <c:val>
                  <c:numRef>
                    <c:extLst xmlns:c15="http://schemas.microsoft.com/office/drawing/2012/chart">
                      <c:ext xmlns:c15="http://schemas.microsoft.com/office/drawing/2012/chart" uri="{02D57815-91ED-43cb-92C2-25804820EDAC}">
                        <c15:formulaRef>
                          <c15:sqref>'Diversion Rate Calculator'!$O$12:$O$17</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3-DDB3-4BC5-8D41-5AF208212F0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'Diversion Rate Calculator'!$P$11</c15:sqref>
                        </c15:formulaRef>
                      </c:ext>
                    </c:extLst>
                    <c:strCache>
                      <c:ptCount val="1"/>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'Diversion Rate Calculator'!$K$12:$K$17</c15:sqref>
                        </c15:formulaRef>
                      </c:ext>
                    </c:extLst>
                    <c:numCache>
                      <c:formatCode>General</c:formatCode>
                      <c:ptCount val="6"/>
                    </c:numCache>
                  </c:numRef>
                </c:cat>
                <c:val>
                  <c:numRef>
                    <c:extLst xmlns:c15="http://schemas.microsoft.com/office/drawing/2012/chart">
                      <c:ext xmlns:c15="http://schemas.microsoft.com/office/drawing/2012/chart" uri="{02D57815-91ED-43cb-92C2-25804820EDAC}">
                        <c15:formulaRef>
                          <c15:sqref>'Diversion Rate Calculator'!$P$12:$P$17</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4-DDB3-4BC5-8D41-5AF208212F0B}"/>
                  </c:ext>
                </c:extLst>
              </c15:ser>
            </c15:filteredBarSeries>
          </c:ext>
        </c:extLst>
      </c:barChart>
      <c:catAx>
        <c:axId val="-1779771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9658144"/>
        <c:crosses val="autoZero"/>
        <c:auto val="1"/>
        <c:lblAlgn val="ctr"/>
        <c:lblOffset val="100"/>
        <c:noMultiLvlLbl val="0"/>
      </c:catAx>
      <c:valAx>
        <c:axId val="-1659658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Arial" panose="020B0604020202020204" pitchFamily="34" charset="0"/>
              </a:defRPr>
            </a:pPr>
            <a:endParaRPr lang="en-US"/>
          </a:p>
        </c:txPr>
        <c:crossAx val="-1779771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D1D2D4"/>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nergystar.gov/buildings/owners_and_managers/existing_buildings/use_portfolio_manager/track_waste_materials"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xml"/><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14288</xdr:rowOff>
    </xdr:from>
    <xdr:to>
      <xdr:col>0</xdr:col>
      <xdr:colOff>3067050</xdr:colOff>
      <xdr:row>0</xdr:row>
      <xdr:rowOff>954166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4288"/>
          <a:ext cx="3009900" cy="939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15</xdr:row>
      <xdr:rowOff>38100</xdr:rowOff>
    </xdr:from>
    <xdr:to>
      <xdr:col>0</xdr:col>
      <xdr:colOff>3431380</xdr:colOff>
      <xdr:row>18</xdr:row>
      <xdr:rowOff>95250</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76200" y="3676650"/>
          <a:ext cx="3355180" cy="628650"/>
          <a:chOff x="1552575" y="3057525"/>
          <a:chExt cx="3105149" cy="628650"/>
        </a:xfrm>
      </xdr:grpSpPr>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1552575" y="3057525"/>
            <a:ext cx="3105149" cy="628650"/>
          </a:xfrm>
          <a:prstGeom prst="rect">
            <a:avLst/>
          </a:prstGeom>
          <a:noFill/>
          <a:ln>
            <a:solidFill>
              <a:srgbClr val="B3198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900" b="1">
              <a:solidFill>
                <a:srgbClr val="6F7271"/>
              </a:solidFill>
              <a:latin typeface="Arial" panose="020B0604020202020204" pitchFamily="34" charset="0"/>
              <a:cs typeface="Arial" panose="020B0604020202020204" pitchFamily="34" charset="0"/>
            </a:endParaRPr>
          </a:p>
          <a:p>
            <a:pPr algn="l"/>
            <a:r>
              <a:rPr lang="en-US" sz="900" b="1">
                <a:solidFill>
                  <a:srgbClr val="6F7271"/>
                </a:solidFill>
                <a:latin typeface="Arial" panose="020B0604020202020204" pitchFamily="34" charset="0"/>
                <a:cs typeface="Arial" panose="020B0604020202020204" pitchFamily="34" charset="0"/>
              </a:rPr>
              <a:t>Track waste and </a:t>
            </a:r>
          </a:p>
          <a:p>
            <a:pPr algn="l"/>
            <a:r>
              <a:rPr lang="en-US" sz="900" b="1">
                <a:solidFill>
                  <a:srgbClr val="6F7271"/>
                </a:solidFill>
                <a:latin typeface="Arial" panose="020B0604020202020204" pitchFamily="34" charset="0"/>
                <a:cs typeface="Arial" panose="020B0604020202020204" pitchFamily="34" charset="0"/>
              </a:rPr>
              <a:t>recycling</a:t>
            </a:r>
            <a:r>
              <a:rPr lang="en-US" sz="900" b="1" baseline="0">
                <a:solidFill>
                  <a:srgbClr val="6F7271"/>
                </a:solidFill>
                <a:latin typeface="Arial" panose="020B0604020202020204" pitchFamily="34" charset="0"/>
                <a:cs typeface="Arial" panose="020B0604020202020204" pitchFamily="34" charset="0"/>
              </a:rPr>
              <a:t> in </a:t>
            </a:r>
            <a:r>
              <a:rPr lang="en-US" sz="900" b="1">
                <a:solidFill>
                  <a:srgbClr val="6F7271"/>
                </a:solidFill>
                <a:latin typeface="Arial" panose="020B0604020202020204" pitchFamily="34" charset="0"/>
                <a:cs typeface="Arial" panose="020B0604020202020204" pitchFamily="34" charset="0"/>
              </a:rPr>
              <a:t> </a:t>
            </a:r>
          </a:p>
        </xdr:txBody>
      </xdr:sp>
      <xdr:pic>
        <xdr:nvPicPr>
          <xdr:cNvPr id="6" name="Picture 5">
            <a:hlinkClick xmlns:r="http://schemas.openxmlformats.org/officeDocument/2006/relationships" r:id="rId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28900" y="3132777"/>
            <a:ext cx="1924050" cy="496248"/>
          </a:xfrm>
          <a:prstGeom prst="rect">
            <a:avLst/>
          </a:prstGeom>
        </xdr:spPr>
      </xdr:pic>
    </xdr:grpSp>
    <xdr:clientData/>
  </xdr:twoCellAnchor>
  <xdr:twoCellAnchor editAs="oneCell">
    <xdr:from>
      <xdr:col>4</xdr:col>
      <xdr:colOff>345281</xdr:colOff>
      <xdr:row>67</xdr:row>
      <xdr:rowOff>98345</xdr:rowOff>
    </xdr:from>
    <xdr:to>
      <xdr:col>8</xdr:col>
      <xdr:colOff>498362</xdr:colOff>
      <xdr:row>72</xdr:row>
      <xdr:rowOff>53057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45906" y="13552408"/>
          <a:ext cx="2534331" cy="788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792</xdr:colOff>
      <xdr:row>1</xdr:row>
      <xdr:rowOff>393472</xdr:rowOff>
    </xdr:from>
    <xdr:to>
      <xdr:col>8</xdr:col>
      <xdr:colOff>882028</xdr:colOff>
      <xdr:row>7</xdr:row>
      <xdr:rowOff>63500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792" y="552222"/>
          <a:ext cx="6500986" cy="1749653"/>
        </a:xfrm>
        <a:prstGeom prst="rect">
          <a:avLst/>
        </a:prstGeom>
      </xdr:spPr>
    </xdr:pic>
    <xdr:clientData/>
  </xdr:twoCellAnchor>
  <xdr:twoCellAnchor>
    <xdr:from>
      <xdr:col>16</xdr:col>
      <xdr:colOff>95251</xdr:colOff>
      <xdr:row>10</xdr:row>
      <xdr:rowOff>142876</xdr:rowOff>
    </xdr:from>
    <xdr:to>
      <xdr:col>20</xdr:col>
      <xdr:colOff>1873250</xdr:colOff>
      <xdr:row>17</xdr:row>
      <xdr:rowOff>158750</xdr:rowOff>
    </xdr:to>
    <xdr:graphicFrame macro="">
      <xdr:nvGraphicFramePr>
        <xdr:cNvPr id="2" name="DIVERSION RATE PROGRESS">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485777</xdr:colOff>
      <xdr:row>17</xdr:row>
      <xdr:rowOff>69057</xdr:rowOff>
    </xdr:from>
    <xdr:to>
      <xdr:col>17</xdr:col>
      <xdr:colOff>440532</xdr:colOff>
      <xdr:row>18</xdr:row>
      <xdr:rowOff>211933</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2213433" y="5426870"/>
          <a:ext cx="1073943" cy="452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414042"/>
              </a:solidFill>
              <a:latin typeface="Cambria" panose="02040503050406030204" pitchFamily="18" charset="0"/>
              <a:ea typeface="Cambria" panose="02040503050406030204" pitchFamily="18" charset="0"/>
              <a:cs typeface="Arial" panose="020B0604020202020204" pitchFamily="34" charset="0"/>
            </a:rPr>
            <a:t>U.S. rate (EPA)</a:t>
          </a:r>
        </a:p>
      </xdr:txBody>
    </xdr:sp>
    <xdr:clientData/>
  </xdr:twoCellAnchor>
  <xdr:twoCellAnchor>
    <xdr:from>
      <xdr:col>18</xdr:col>
      <xdr:colOff>88900</xdr:colOff>
      <xdr:row>17</xdr:row>
      <xdr:rowOff>57150</xdr:rowOff>
    </xdr:from>
    <xdr:to>
      <xdr:col>19</xdr:col>
      <xdr:colOff>215107</xdr:colOff>
      <xdr:row>18</xdr:row>
      <xdr:rowOff>200026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4054931" y="5414963"/>
          <a:ext cx="983457" cy="452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a:solidFill>
                <a:srgbClr val="414042"/>
              </a:solidFill>
              <a:latin typeface="Cambria" panose="02040503050406030204" pitchFamily="18" charset="0"/>
              <a:ea typeface="Cambria" panose="02040503050406030204" pitchFamily="18" charset="0"/>
              <a:cs typeface="Arial" panose="020B0604020202020204" pitchFamily="34" charset="0"/>
            </a:rPr>
            <a:t>Current rate</a:t>
          </a:r>
        </a:p>
      </xdr:txBody>
    </xdr:sp>
    <xdr:clientData/>
  </xdr:twoCellAnchor>
  <xdr:twoCellAnchor>
    <xdr:from>
      <xdr:col>17</xdr:col>
      <xdr:colOff>309569</xdr:colOff>
      <xdr:row>17</xdr:row>
      <xdr:rowOff>65085</xdr:rowOff>
    </xdr:from>
    <xdr:to>
      <xdr:col>18</xdr:col>
      <xdr:colOff>178597</xdr:colOff>
      <xdr:row>20</xdr:row>
      <xdr:rowOff>250032</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3156413" y="5422898"/>
          <a:ext cx="988215" cy="804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414042"/>
              </a:solidFill>
              <a:latin typeface="Cambria" panose="02040503050406030204" pitchFamily="18" charset="0"/>
              <a:ea typeface="Cambria" panose="02040503050406030204" pitchFamily="18" charset="0"/>
              <a:cs typeface="Arial" panose="020B0604020202020204" pitchFamily="34" charset="0"/>
            </a:rPr>
            <a:t>CA Mandated</a:t>
          </a:r>
          <a:r>
            <a:rPr lang="en-US" sz="1100" baseline="0">
              <a:solidFill>
                <a:srgbClr val="414042"/>
              </a:solidFill>
              <a:latin typeface="Cambria" panose="02040503050406030204" pitchFamily="18" charset="0"/>
              <a:ea typeface="Cambria" panose="02040503050406030204" pitchFamily="18" charset="0"/>
              <a:cs typeface="Arial" panose="020B0604020202020204" pitchFamily="34" charset="0"/>
            </a:rPr>
            <a:t> minimum rate</a:t>
          </a:r>
          <a:endParaRPr lang="en-US" sz="1100">
            <a:solidFill>
              <a:srgbClr val="414042"/>
            </a:solidFill>
            <a:latin typeface="Cambria" panose="02040503050406030204" pitchFamily="18" charset="0"/>
            <a:ea typeface="Cambria" panose="02040503050406030204" pitchFamily="18" charset="0"/>
            <a:cs typeface="Arial" panose="020B0604020202020204" pitchFamily="34" charset="0"/>
          </a:endParaRPr>
        </a:p>
      </xdr:txBody>
    </xdr:sp>
    <xdr:clientData/>
  </xdr:twoCellAnchor>
  <xdr:twoCellAnchor>
    <xdr:from>
      <xdr:col>19</xdr:col>
      <xdr:colOff>202407</xdr:colOff>
      <xdr:row>17</xdr:row>
      <xdr:rowOff>69057</xdr:rowOff>
    </xdr:from>
    <xdr:to>
      <xdr:col>19</xdr:col>
      <xdr:colOff>1031877</xdr:colOff>
      <xdr:row>18</xdr:row>
      <xdr:rowOff>221458</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5025688" y="5426870"/>
          <a:ext cx="829470" cy="4619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414042"/>
              </a:solidFill>
              <a:latin typeface="Cambria" panose="02040503050406030204" pitchFamily="18" charset="0"/>
              <a:ea typeface="Cambria" panose="02040503050406030204" pitchFamily="18" charset="0"/>
              <a:cs typeface="Arial" panose="020B0604020202020204" pitchFamily="34" charset="0"/>
            </a:rPr>
            <a:t>6-mo.</a:t>
          </a:r>
          <a:r>
            <a:rPr lang="en-US" sz="1100" baseline="0">
              <a:solidFill>
                <a:srgbClr val="414042"/>
              </a:solidFill>
              <a:latin typeface="Cambria" panose="02040503050406030204" pitchFamily="18" charset="0"/>
              <a:ea typeface="Cambria" panose="02040503050406030204" pitchFamily="18" charset="0"/>
              <a:cs typeface="Arial" panose="020B0604020202020204" pitchFamily="34" charset="0"/>
            </a:rPr>
            <a:t> goal</a:t>
          </a:r>
          <a:endParaRPr lang="en-US" sz="1100">
            <a:solidFill>
              <a:srgbClr val="414042"/>
            </a:solidFill>
            <a:latin typeface="Cambria" panose="02040503050406030204" pitchFamily="18" charset="0"/>
            <a:ea typeface="Cambria" panose="02040503050406030204" pitchFamily="18" charset="0"/>
            <a:cs typeface="Arial" panose="020B0604020202020204" pitchFamily="34" charset="0"/>
          </a:endParaRPr>
        </a:p>
      </xdr:txBody>
    </xdr:sp>
    <xdr:clientData/>
  </xdr:twoCellAnchor>
  <xdr:twoCellAnchor>
    <xdr:from>
      <xdr:col>20</xdr:col>
      <xdr:colOff>3969</xdr:colOff>
      <xdr:row>17</xdr:row>
      <xdr:rowOff>69054</xdr:rowOff>
    </xdr:from>
    <xdr:to>
      <xdr:col>20</xdr:col>
      <xdr:colOff>781844</xdr:colOff>
      <xdr:row>18</xdr:row>
      <xdr:rowOff>257970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5946438" y="5426867"/>
          <a:ext cx="777875" cy="4984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solidFill>
                <a:srgbClr val="414042"/>
              </a:solidFill>
              <a:latin typeface="Cambria" panose="02040503050406030204" pitchFamily="18" charset="0"/>
              <a:ea typeface="Cambria" panose="02040503050406030204" pitchFamily="18" charset="0"/>
              <a:cs typeface="Arial" panose="020B0604020202020204" pitchFamily="34" charset="0"/>
            </a:rPr>
            <a:t>1-year goal</a:t>
          </a:r>
        </a:p>
      </xdr:txBody>
    </xdr:sp>
    <xdr:clientData/>
  </xdr:twoCellAnchor>
  <xdr:twoCellAnchor>
    <xdr:from>
      <xdr:col>20</xdr:col>
      <xdr:colOff>946157</xdr:colOff>
      <xdr:row>17</xdr:row>
      <xdr:rowOff>73021</xdr:rowOff>
    </xdr:from>
    <xdr:to>
      <xdr:col>20</xdr:col>
      <xdr:colOff>1653389</xdr:colOff>
      <xdr:row>18</xdr:row>
      <xdr:rowOff>225422</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6888626" y="5430834"/>
          <a:ext cx="707232" cy="4619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solidFill>
                <a:srgbClr val="414042"/>
              </a:solidFill>
              <a:latin typeface="Cambria" panose="02040503050406030204" pitchFamily="18" charset="0"/>
              <a:ea typeface="Cambria" panose="02040503050406030204" pitchFamily="18" charset="0"/>
              <a:cs typeface="Arial" panose="020B0604020202020204" pitchFamily="34" charset="0"/>
            </a:rPr>
            <a:t>3-year goal</a:t>
          </a:r>
        </a:p>
      </xdr:txBody>
    </xdr:sp>
    <xdr:clientData/>
  </xdr:twoCellAnchor>
  <xdr:twoCellAnchor editAs="oneCell">
    <xdr:from>
      <xdr:col>16</xdr:col>
      <xdr:colOff>412750</xdr:colOff>
      <xdr:row>84</xdr:row>
      <xdr:rowOff>142875</xdr:rowOff>
    </xdr:from>
    <xdr:to>
      <xdr:col>22</xdr:col>
      <xdr:colOff>15875</xdr:colOff>
      <xdr:row>94</xdr:row>
      <xdr:rowOff>17751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33188" y="27384375"/>
          <a:ext cx="5984875" cy="18751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E108:E110" totalsRowShown="0" headerRowDxfId="11" dataDxfId="10">
  <autoFilter ref="E108:E110" xr:uid="{00000000-0009-0000-0100-000004000000}"/>
  <tableColumns count="1">
    <tableColumn id="1" xr3:uid="{00000000-0010-0000-0000-000001000000}" name="Units"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Categories" displayName="Categories" ref="H108:H113" totalsRowShown="0" headerRowDxfId="8" dataDxfId="7">
  <autoFilter ref="H108:H113" xr:uid="{00000000-0009-0000-0100-000001000000}"/>
  <tableColumns count="1">
    <tableColumn id="1" xr3:uid="{00000000-0010-0000-0100-000001000000}" name="Categories" dataDxfId="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M108:M110" totalsRowShown="0" headerRowDxfId="5" dataDxfId="4">
  <autoFilter ref="M108:M110" xr:uid="{00000000-0009-0000-0100-000002000000}"/>
  <tableColumns count="1">
    <tableColumn id="1" xr3:uid="{00000000-0010-0000-0200-000001000000}" name="Size"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O108:O114" totalsRowShown="0" headerRowDxfId="2" dataDxfId="1">
  <autoFilter ref="O108:O114" xr:uid="{00000000-0009-0000-0100-000003000000}"/>
  <tableColumns count="1">
    <tableColumn id="1" xr3:uid="{00000000-0010-0000-0300-000001000000}" name="Chart" dataDxfId="0">
      <calculatedColumnFormula>R8</calculatedColumnFormula>
    </tableColumn>
  </tableColumns>
  <tableStyleInfo showFirstColumn="0" showLastColumn="0" showRowStripes="1" showColumnStripes="0"/>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printerSettings" Target="../printerSettings/printerSettings2.bin"/><Relationship Id="rId7" Type="http://schemas.openxmlformats.org/officeDocument/2006/relationships/table" Target="../tables/table2.xml"/><Relationship Id="rId2" Type="http://schemas.openxmlformats.org/officeDocument/2006/relationships/hyperlink" Target="http://www.irem.org/gogreen" TargetMode="External"/><Relationship Id="rId1" Type="http://schemas.openxmlformats.org/officeDocument/2006/relationships/hyperlink" Target="mailto:sustainability@irem.org" TargetMode="External"/><Relationship Id="rId6" Type="http://schemas.openxmlformats.org/officeDocument/2006/relationships/table" Target="../tables/table1.x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2.xml"/><Relationship Id="rId9"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2"/>
  <sheetViews>
    <sheetView zoomScale="80" zoomScaleNormal="80" workbookViewId="0">
      <selection activeCell="A2" sqref="A2:I72"/>
    </sheetView>
  </sheetViews>
  <sheetFormatPr defaultRowHeight="12.6"/>
  <cols>
    <col min="1" max="1" width="48.25" style="42" customWidth="1"/>
    <col min="2" max="256" width="9" style="42"/>
    <col min="257" max="257" width="45.25" style="42" customWidth="1"/>
    <col min="258" max="512" width="9" style="42"/>
    <col min="513" max="513" width="45.25" style="42" customWidth="1"/>
    <col min="514" max="768" width="9" style="42"/>
    <col min="769" max="769" width="45.25" style="42" customWidth="1"/>
    <col min="770" max="1024" width="9" style="42"/>
    <col min="1025" max="1025" width="45.25" style="42" customWidth="1"/>
    <col min="1026" max="1280" width="9" style="42"/>
    <col min="1281" max="1281" width="45.25" style="42" customWidth="1"/>
    <col min="1282" max="1536" width="9" style="42"/>
    <col min="1537" max="1537" width="45.25" style="42" customWidth="1"/>
    <col min="1538" max="1792" width="9" style="42"/>
    <col min="1793" max="1793" width="45.25" style="42" customWidth="1"/>
    <col min="1794" max="2048" width="9" style="42"/>
    <col min="2049" max="2049" width="45.25" style="42" customWidth="1"/>
    <col min="2050" max="2304" width="9" style="42"/>
    <col min="2305" max="2305" width="45.25" style="42" customWidth="1"/>
    <col min="2306" max="2560" width="9" style="42"/>
    <col min="2561" max="2561" width="45.25" style="42" customWidth="1"/>
    <col min="2562" max="2816" width="9" style="42"/>
    <col min="2817" max="2817" width="45.25" style="42" customWidth="1"/>
    <col min="2818" max="3072" width="9" style="42"/>
    <col min="3073" max="3073" width="45.25" style="42" customWidth="1"/>
    <col min="3074" max="3328" width="9" style="42"/>
    <col min="3329" max="3329" width="45.25" style="42" customWidth="1"/>
    <col min="3330" max="3584" width="9" style="42"/>
    <col min="3585" max="3585" width="45.25" style="42" customWidth="1"/>
    <col min="3586" max="3840" width="9" style="42"/>
    <col min="3841" max="3841" width="45.25" style="42" customWidth="1"/>
    <col min="3842" max="4096" width="9" style="42"/>
    <col min="4097" max="4097" width="45.25" style="42" customWidth="1"/>
    <col min="4098" max="4352" width="9" style="42"/>
    <col min="4353" max="4353" width="45.25" style="42" customWidth="1"/>
    <col min="4354" max="4608" width="9" style="42"/>
    <col min="4609" max="4609" width="45.25" style="42" customWidth="1"/>
    <col min="4610" max="4864" width="9" style="42"/>
    <col min="4865" max="4865" width="45.25" style="42" customWidth="1"/>
    <col min="4866" max="5120" width="9" style="42"/>
    <col min="5121" max="5121" width="45.25" style="42" customWidth="1"/>
    <col min="5122" max="5376" width="9" style="42"/>
    <col min="5377" max="5377" width="45.25" style="42" customWidth="1"/>
    <col min="5378" max="5632" width="9" style="42"/>
    <col min="5633" max="5633" width="45.25" style="42" customWidth="1"/>
    <col min="5634" max="5888" width="9" style="42"/>
    <col min="5889" max="5889" width="45.25" style="42" customWidth="1"/>
    <col min="5890" max="6144" width="9" style="42"/>
    <col min="6145" max="6145" width="45.25" style="42" customWidth="1"/>
    <col min="6146" max="6400" width="9" style="42"/>
    <col min="6401" max="6401" width="45.25" style="42" customWidth="1"/>
    <col min="6402" max="6656" width="9" style="42"/>
    <col min="6657" max="6657" width="45.25" style="42" customWidth="1"/>
    <col min="6658" max="6912" width="9" style="42"/>
    <col min="6913" max="6913" width="45.25" style="42" customWidth="1"/>
    <col min="6914" max="7168" width="9" style="42"/>
    <col min="7169" max="7169" width="45.25" style="42" customWidth="1"/>
    <col min="7170" max="7424" width="9" style="42"/>
    <col min="7425" max="7425" width="45.25" style="42" customWidth="1"/>
    <col min="7426" max="7680" width="9" style="42"/>
    <col min="7681" max="7681" width="45.25" style="42" customWidth="1"/>
    <col min="7682" max="7936" width="9" style="42"/>
    <col min="7937" max="7937" width="45.25" style="42" customWidth="1"/>
    <col min="7938" max="8192" width="9" style="42"/>
    <col min="8193" max="8193" width="45.25" style="42" customWidth="1"/>
    <col min="8194" max="8448" width="9" style="42"/>
    <col min="8449" max="8449" width="45.25" style="42" customWidth="1"/>
    <col min="8450" max="8704" width="9" style="42"/>
    <col min="8705" max="8705" width="45.25" style="42" customWidth="1"/>
    <col min="8706" max="8960" width="9" style="42"/>
    <col min="8961" max="8961" width="45.25" style="42" customWidth="1"/>
    <col min="8962" max="9216" width="9" style="42"/>
    <col min="9217" max="9217" width="45.25" style="42" customWidth="1"/>
    <col min="9218" max="9472" width="9" style="42"/>
    <col min="9473" max="9473" width="45.25" style="42" customWidth="1"/>
    <col min="9474" max="9728" width="9" style="42"/>
    <col min="9729" max="9729" width="45.25" style="42" customWidth="1"/>
    <col min="9730" max="9984" width="9" style="42"/>
    <col min="9985" max="9985" width="45.25" style="42" customWidth="1"/>
    <col min="9986" max="10240" width="9" style="42"/>
    <col min="10241" max="10241" width="45.25" style="42" customWidth="1"/>
    <col min="10242" max="10496" width="9" style="42"/>
    <col min="10497" max="10497" width="45.25" style="42" customWidth="1"/>
    <col min="10498" max="10752" width="9" style="42"/>
    <col min="10753" max="10753" width="45.25" style="42" customWidth="1"/>
    <col min="10754" max="11008" width="9" style="42"/>
    <col min="11009" max="11009" width="45.25" style="42" customWidth="1"/>
    <col min="11010" max="11264" width="9" style="42"/>
    <col min="11265" max="11265" width="45.25" style="42" customWidth="1"/>
    <col min="11266" max="11520" width="9" style="42"/>
    <col min="11521" max="11521" width="45.25" style="42" customWidth="1"/>
    <col min="11522" max="11776" width="9" style="42"/>
    <col min="11777" max="11777" width="45.25" style="42" customWidth="1"/>
    <col min="11778" max="12032" width="9" style="42"/>
    <col min="12033" max="12033" width="45.25" style="42" customWidth="1"/>
    <col min="12034" max="12288" width="9" style="42"/>
    <col min="12289" max="12289" width="45.25" style="42" customWidth="1"/>
    <col min="12290" max="12544" width="9" style="42"/>
    <col min="12545" max="12545" width="45.25" style="42" customWidth="1"/>
    <col min="12546" max="12800" width="9" style="42"/>
    <col min="12801" max="12801" width="45.25" style="42" customWidth="1"/>
    <col min="12802" max="13056" width="9" style="42"/>
    <col min="13057" max="13057" width="45.25" style="42" customWidth="1"/>
    <col min="13058" max="13312" width="9" style="42"/>
    <col min="13313" max="13313" width="45.25" style="42" customWidth="1"/>
    <col min="13314" max="13568" width="9" style="42"/>
    <col min="13569" max="13569" width="45.25" style="42" customWidth="1"/>
    <col min="13570" max="13824" width="9" style="42"/>
    <col min="13825" max="13825" width="45.25" style="42" customWidth="1"/>
    <col min="13826" max="14080" width="9" style="42"/>
    <col min="14081" max="14081" width="45.25" style="42" customWidth="1"/>
    <col min="14082" max="14336" width="9" style="42"/>
    <col min="14337" max="14337" width="45.25" style="42" customWidth="1"/>
    <col min="14338" max="14592" width="9" style="42"/>
    <col min="14593" max="14593" width="45.25" style="42" customWidth="1"/>
    <col min="14594" max="14848" width="9" style="42"/>
    <col min="14849" max="14849" width="45.25" style="42" customWidth="1"/>
    <col min="14850" max="15104" width="9" style="42"/>
    <col min="15105" max="15105" width="45.25" style="42" customWidth="1"/>
    <col min="15106" max="15360" width="9" style="42"/>
    <col min="15361" max="15361" width="45.25" style="42" customWidth="1"/>
    <col min="15362" max="15616" width="9" style="42"/>
    <col min="15617" max="15617" width="45.25" style="42" customWidth="1"/>
    <col min="15618" max="15872" width="9" style="42"/>
    <col min="15873" max="15873" width="45.25" style="42" customWidth="1"/>
    <col min="15874" max="16128" width="9" style="42"/>
    <col min="16129" max="16129" width="45.25" style="42" customWidth="1"/>
    <col min="16130" max="16384" width="9" style="42"/>
  </cols>
  <sheetData>
    <row r="1" spans="1:9" ht="76.5" customHeight="1">
      <c r="A1" s="122"/>
      <c r="B1" s="124" t="s">
        <v>0</v>
      </c>
      <c r="C1" s="124"/>
      <c r="D1" s="124"/>
      <c r="E1" s="124"/>
      <c r="F1" s="124"/>
      <c r="G1" s="124"/>
      <c r="H1" s="124"/>
      <c r="I1" s="124"/>
    </row>
    <row r="2" spans="1:9" ht="15" customHeight="1">
      <c r="A2" s="125" t="s">
        <v>1</v>
      </c>
      <c r="B2" s="125"/>
      <c r="C2" s="125"/>
      <c r="D2" s="125"/>
      <c r="E2" s="125"/>
      <c r="F2" s="125"/>
      <c r="G2" s="125"/>
      <c r="H2" s="125"/>
      <c r="I2" s="125"/>
    </row>
    <row r="3" spans="1:9" ht="15" customHeight="1">
      <c r="A3" s="125"/>
      <c r="B3" s="125"/>
      <c r="C3" s="125"/>
      <c r="D3" s="125"/>
      <c r="E3" s="125"/>
      <c r="F3" s="125"/>
      <c r="G3" s="125"/>
      <c r="H3" s="125"/>
      <c r="I3" s="125"/>
    </row>
    <row r="4" spans="1:9" ht="15" customHeight="1">
      <c r="A4" s="125"/>
      <c r="B4" s="125"/>
      <c r="C4" s="125"/>
      <c r="D4" s="125"/>
      <c r="E4" s="125"/>
      <c r="F4" s="125"/>
      <c r="G4" s="125"/>
      <c r="H4" s="125"/>
      <c r="I4" s="125"/>
    </row>
    <row r="5" spans="1:9" ht="15" customHeight="1">
      <c r="A5" s="125"/>
      <c r="B5" s="125"/>
      <c r="C5" s="125"/>
      <c r="D5" s="125"/>
      <c r="E5" s="125"/>
      <c r="F5" s="125"/>
      <c r="G5" s="125"/>
      <c r="H5" s="125"/>
      <c r="I5" s="125"/>
    </row>
    <row r="6" spans="1:9" ht="15" customHeight="1">
      <c r="A6" s="125"/>
      <c r="B6" s="125"/>
      <c r="C6" s="125"/>
      <c r="D6" s="125"/>
      <c r="E6" s="125"/>
      <c r="F6" s="125"/>
      <c r="G6" s="125"/>
      <c r="H6" s="125"/>
      <c r="I6" s="125"/>
    </row>
    <row r="7" spans="1:9" ht="15" customHeight="1">
      <c r="A7" s="125"/>
      <c r="B7" s="125"/>
      <c r="C7" s="125"/>
      <c r="D7" s="125"/>
      <c r="E7" s="125"/>
      <c r="F7" s="125"/>
      <c r="G7" s="125"/>
      <c r="H7" s="125"/>
      <c r="I7" s="125"/>
    </row>
    <row r="8" spans="1:9" ht="15" customHeight="1">
      <c r="A8" s="125"/>
      <c r="B8" s="125"/>
      <c r="C8" s="125"/>
      <c r="D8" s="125"/>
      <c r="E8" s="125"/>
      <c r="F8" s="125"/>
      <c r="G8" s="125"/>
      <c r="H8" s="125"/>
      <c r="I8" s="125"/>
    </row>
    <row r="9" spans="1:9" ht="15" customHeight="1">
      <c r="A9" s="125"/>
      <c r="B9" s="125"/>
      <c r="C9" s="125"/>
      <c r="D9" s="125"/>
      <c r="E9" s="125"/>
      <c r="F9" s="125"/>
      <c r="G9" s="125"/>
      <c r="H9" s="125"/>
      <c r="I9" s="125"/>
    </row>
    <row r="10" spans="1:9" ht="15" customHeight="1">
      <c r="A10" s="125"/>
      <c r="B10" s="125"/>
      <c r="C10" s="125"/>
      <c r="D10" s="125"/>
      <c r="E10" s="125"/>
      <c r="F10" s="125"/>
      <c r="G10" s="125"/>
      <c r="H10" s="125"/>
      <c r="I10" s="125"/>
    </row>
    <row r="11" spans="1:9" ht="15" customHeight="1">
      <c r="A11" s="125"/>
      <c r="B11" s="125"/>
      <c r="C11" s="125"/>
      <c r="D11" s="125"/>
      <c r="E11" s="125"/>
      <c r="F11" s="125"/>
      <c r="G11" s="125"/>
      <c r="H11" s="125"/>
      <c r="I11" s="125"/>
    </row>
    <row r="12" spans="1:9" ht="15" customHeight="1">
      <c r="A12" s="125"/>
      <c r="B12" s="125"/>
      <c r="C12" s="125"/>
      <c r="D12" s="125"/>
      <c r="E12" s="125"/>
      <c r="F12" s="125"/>
      <c r="G12" s="125"/>
      <c r="H12" s="125"/>
      <c r="I12" s="125"/>
    </row>
    <row r="13" spans="1:9" ht="15" customHeight="1">
      <c r="A13" s="125"/>
      <c r="B13" s="125"/>
      <c r="C13" s="125"/>
      <c r="D13" s="125"/>
      <c r="E13" s="125"/>
      <c r="F13" s="125"/>
      <c r="G13" s="125"/>
      <c r="H13" s="125"/>
      <c r="I13" s="125"/>
    </row>
    <row r="14" spans="1:9" ht="15" customHeight="1">
      <c r="A14" s="125"/>
      <c r="B14" s="125"/>
      <c r="C14" s="125"/>
      <c r="D14" s="125"/>
      <c r="E14" s="125"/>
      <c r="F14" s="125"/>
      <c r="G14" s="125"/>
      <c r="H14" s="125"/>
      <c r="I14" s="125"/>
    </row>
    <row r="15" spans="1:9" ht="15" customHeight="1">
      <c r="A15" s="125"/>
      <c r="B15" s="125"/>
      <c r="C15" s="125"/>
      <c r="D15" s="125"/>
      <c r="E15" s="125"/>
      <c r="F15" s="125"/>
      <c r="G15" s="125"/>
      <c r="H15" s="125"/>
      <c r="I15" s="125"/>
    </row>
    <row r="16" spans="1:9" ht="15" customHeight="1">
      <c r="A16" s="125"/>
      <c r="B16" s="125"/>
      <c r="C16" s="125"/>
      <c r="D16" s="125"/>
      <c r="E16" s="125"/>
      <c r="F16" s="125"/>
      <c r="G16" s="125"/>
      <c r="H16" s="125"/>
      <c r="I16" s="125"/>
    </row>
    <row r="17" spans="1:9" ht="15" customHeight="1">
      <c r="A17" s="125"/>
      <c r="B17" s="125"/>
      <c r="C17" s="125"/>
      <c r="D17" s="125"/>
      <c r="E17" s="125"/>
      <c r="F17" s="125"/>
      <c r="G17" s="125"/>
      <c r="H17" s="125"/>
      <c r="I17" s="125"/>
    </row>
    <row r="18" spans="1:9" ht="15" customHeight="1">
      <c r="A18" s="125"/>
      <c r="B18" s="125"/>
      <c r="C18" s="125"/>
      <c r="D18" s="125"/>
      <c r="E18" s="125"/>
      <c r="F18" s="125"/>
      <c r="G18" s="125"/>
      <c r="H18" s="125"/>
      <c r="I18" s="125"/>
    </row>
    <row r="19" spans="1:9" ht="15" customHeight="1">
      <c r="A19" s="125"/>
      <c r="B19" s="125"/>
      <c r="C19" s="125"/>
      <c r="D19" s="125"/>
      <c r="E19" s="125"/>
      <c r="F19" s="125"/>
      <c r="G19" s="125"/>
      <c r="H19" s="125"/>
      <c r="I19" s="125"/>
    </row>
    <row r="20" spans="1:9" ht="15" customHeight="1">
      <c r="A20" s="125"/>
      <c r="B20" s="125"/>
      <c r="C20" s="125"/>
      <c r="D20" s="125"/>
      <c r="E20" s="125"/>
      <c r="F20" s="125"/>
      <c r="G20" s="125"/>
      <c r="H20" s="125"/>
      <c r="I20" s="125"/>
    </row>
    <row r="21" spans="1:9" ht="15" customHeight="1">
      <c r="A21" s="125"/>
      <c r="B21" s="125"/>
      <c r="C21" s="125"/>
      <c r="D21" s="125"/>
      <c r="E21" s="125"/>
      <c r="F21" s="125"/>
      <c r="G21" s="125"/>
      <c r="H21" s="125"/>
      <c r="I21" s="125"/>
    </row>
    <row r="22" spans="1:9" ht="15" customHeight="1">
      <c r="A22" s="125"/>
      <c r="B22" s="125"/>
      <c r="C22" s="125"/>
      <c r="D22" s="125"/>
      <c r="E22" s="125"/>
      <c r="F22" s="125"/>
      <c r="G22" s="125"/>
      <c r="H22" s="125"/>
      <c r="I22" s="125"/>
    </row>
    <row r="23" spans="1:9" ht="15" customHeight="1">
      <c r="A23" s="125"/>
      <c r="B23" s="125"/>
      <c r="C23" s="125"/>
      <c r="D23" s="125"/>
      <c r="E23" s="125"/>
      <c r="F23" s="125"/>
      <c r="G23" s="125"/>
      <c r="H23" s="125"/>
      <c r="I23" s="125"/>
    </row>
    <row r="24" spans="1:9" ht="15" customHeight="1">
      <c r="A24" s="125"/>
      <c r="B24" s="125"/>
      <c r="C24" s="125"/>
      <c r="D24" s="125"/>
      <c r="E24" s="125"/>
      <c r="F24" s="125"/>
      <c r="G24" s="125"/>
      <c r="H24" s="125"/>
      <c r="I24" s="125"/>
    </row>
    <row r="25" spans="1:9" ht="15" customHeight="1">
      <c r="A25" s="125"/>
      <c r="B25" s="125"/>
      <c r="C25" s="125"/>
      <c r="D25" s="125"/>
      <c r="E25" s="125"/>
      <c r="F25" s="125"/>
      <c r="G25" s="125"/>
      <c r="H25" s="125"/>
      <c r="I25" s="125"/>
    </row>
    <row r="26" spans="1:9" ht="15" customHeight="1">
      <c r="A26" s="125"/>
      <c r="B26" s="125"/>
      <c r="C26" s="125"/>
      <c r="D26" s="125"/>
      <c r="E26" s="125"/>
      <c r="F26" s="125"/>
      <c r="G26" s="125"/>
      <c r="H26" s="125"/>
      <c r="I26" s="125"/>
    </row>
    <row r="27" spans="1:9" ht="15" customHeight="1">
      <c r="A27" s="125"/>
      <c r="B27" s="125"/>
      <c r="C27" s="125"/>
      <c r="D27" s="125"/>
      <c r="E27" s="125"/>
      <c r="F27" s="125"/>
      <c r="G27" s="125"/>
      <c r="H27" s="125"/>
      <c r="I27" s="125"/>
    </row>
    <row r="28" spans="1:9" ht="15" customHeight="1">
      <c r="A28" s="125"/>
      <c r="B28" s="125"/>
      <c r="C28" s="125"/>
      <c r="D28" s="125"/>
      <c r="E28" s="125"/>
      <c r="F28" s="125"/>
      <c r="G28" s="125"/>
      <c r="H28" s="125"/>
      <c r="I28" s="125"/>
    </row>
    <row r="29" spans="1:9" ht="15" customHeight="1">
      <c r="A29" s="125"/>
      <c r="B29" s="125"/>
      <c r="C29" s="125"/>
      <c r="D29" s="125"/>
      <c r="E29" s="125"/>
      <c r="F29" s="125"/>
      <c r="G29" s="125"/>
      <c r="H29" s="125"/>
      <c r="I29" s="125"/>
    </row>
    <row r="30" spans="1:9" ht="15" customHeight="1">
      <c r="A30" s="125"/>
      <c r="B30" s="125"/>
      <c r="C30" s="125"/>
      <c r="D30" s="125"/>
      <c r="E30" s="125"/>
      <c r="F30" s="125"/>
      <c r="G30" s="125"/>
      <c r="H30" s="125"/>
      <c r="I30" s="125"/>
    </row>
    <row r="31" spans="1:9" ht="15" customHeight="1">
      <c r="A31" s="125"/>
      <c r="B31" s="125"/>
      <c r="C31" s="125"/>
      <c r="D31" s="125"/>
      <c r="E31" s="125"/>
      <c r="F31" s="125"/>
      <c r="G31" s="125"/>
      <c r="H31" s="125"/>
      <c r="I31" s="125"/>
    </row>
    <row r="32" spans="1:9" ht="15" customHeight="1">
      <c r="A32" s="125"/>
      <c r="B32" s="125"/>
      <c r="C32" s="125"/>
      <c r="D32" s="125"/>
      <c r="E32" s="125"/>
      <c r="F32" s="125"/>
      <c r="G32" s="125"/>
      <c r="H32" s="125"/>
      <c r="I32" s="125"/>
    </row>
    <row r="33" spans="1:9" ht="15" customHeight="1">
      <c r="A33" s="125"/>
      <c r="B33" s="125"/>
      <c r="C33" s="125"/>
      <c r="D33" s="125"/>
      <c r="E33" s="125"/>
      <c r="F33" s="125"/>
      <c r="G33" s="125"/>
      <c r="H33" s="125"/>
      <c r="I33" s="125"/>
    </row>
    <row r="34" spans="1:9" ht="15" customHeight="1">
      <c r="A34" s="125"/>
      <c r="B34" s="125"/>
      <c r="C34" s="125"/>
      <c r="D34" s="125"/>
      <c r="E34" s="125"/>
      <c r="F34" s="125"/>
      <c r="G34" s="125"/>
      <c r="H34" s="125"/>
      <c r="I34" s="125"/>
    </row>
    <row r="35" spans="1:9" ht="15" customHeight="1">
      <c r="A35" s="125"/>
      <c r="B35" s="125"/>
      <c r="C35" s="125"/>
      <c r="D35" s="125"/>
      <c r="E35" s="125"/>
      <c r="F35" s="125"/>
      <c r="G35" s="125"/>
      <c r="H35" s="125"/>
      <c r="I35" s="125"/>
    </row>
    <row r="36" spans="1:9" ht="15" customHeight="1">
      <c r="A36" s="125"/>
      <c r="B36" s="125"/>
      <c r="C36" s="125"/>
      <c r="D36" s="125"/>
      <c r="E36" s="125"/>
      <c r="F36" s="125"/>
      <c r="G36" s="125"/>
      <c r="H36" s="125"/>
      <c r="I36" s="125"/>
    </row>
    <row r="37" spans="1:9" ht="15" customHeight="1">
      <c r="A37" s="125"/>
      <c r="B37" s="125"/>
      <c r="C37" s="125"/>
      <c r="D37" s="125"/>
      <c r="E37" s="125"/>
      <c r="F37" s="125"/>
      <c r="G37" s="125"/>
      <c r="H37" s="125"/>
      <c r="I37" s="125"/>
    </row>
    <row r="38" spans="1:9" ht="15" customHeight="1">
      <c r="A38" s="125"/>
      <c r="B38" s="125"/>
      <c r="C38" s="125"/>
      <c r="D38" s="125"/>
      <c r="E38" s="125"/>
      <c r="F38" s="125"/>
      <c r="G38" s="125"/>
      <c r="H38" s="125"/>
      <c r="I38" s="125"/>
    </row>
    <row r="39" spans="1:9" ht="15" customHeight="1">
      <c r="A39" s="125"/>
      <c r="B39" s="125"/>
      <c r="C39" s="125"/>
      <c r="D39" s="125"/>
      <c r="E39" s="125"/>
      <c r="F39" s="125"/>
      <c r="G39" s="125"/>
      <c r="H39" s="125"/>
      <c r="I39" s="125"/>
    </row>
    <row r="40" spans="1:9" ht="15" customHeight="1">
      <c r="A40" s="125"/>
      <c r="B40" s="125"/>
      <c r="C40" s="125"/>
      <c r="D40" s="125"/>
      <c r="E40" s="125"/>
      <c r="F40" s="125"/>
      <c r="G40" s="125"/>
      <c r="H40" s="125"/>
      <c r="I40" s="125"/>
    </row>
    <row r="41" spans="1:9" ht="15" customHeight="1">
      <c r="A41" s="125"/>
      <c r="B41" s="125"/>
      <c r="C41" s="125"/>
      <c r="D41" s="125"/>
      <c r="E41" s="125"/>
      <c r="F41" s="125"/>
      <c r="G41" s="125"/>
      <c r="H41" s="125"/>
      <c r="I41" s="125"/>
    </row>
    <row r="42" spans="1:9" ht="15" customHeight="1">
      <c r="A42" s="125"/>
      <c r="B42" s="125"/>
      <c r="C42" s="125"/>
      <c r="D42" s="125"/>
      <c r="E42" s="125"/>
      <c r="F42" s="125"/>
      <c r="G42" s="125"/>
      <c r="H42" s="125"/>
      <c r="I42" s="125"/>
    </row>
    <row r="43" spans="1:9" ht="15" customHeight="1">
      <c r="A43" s="125"/>
      <c r="B43" s="125"/>
      <c r="C43" s="125"/>
      <c r="D43" s="125"/>
      <c r="E43" s="125"/>
      <c r="F43" s="125"/>
      <c r="G43" s="125"/>
      <c r="H43" s="125"/>
      <c r="I43" s="125"/>
    </row>
    <row r="44" spans="1:9" ht="15" customHeight="1">
      <c r="A44" s="125"/>
      <c r="B44" s="125"/>
      <c r="C44" s="125"/>
      <c r="D44" s="125"/>
      <c r="E44" s="125"/>
      <c r="F44" s="125"/>
      <c r="G44" s="125"/>
      <c r="H44" s="125"/>
      <c r="I44" s="125"/>
    </row>
    <row r="45" spans="1:9" ht="15" customHeight="1">
      <c r="A45" s="125"/>
      <c r="B45" s="125"/>
      <c r="C45" s="125"/>
      <c r="D45" s="125"/>
      <c r="E45" s="125"/>
      <c r="F45" s="125"/>
      <c r="G45" s="125"/>
      <c r="H45" s="125"/>
      <c r="I45" s="125"/>
    </row>
    <row r="46" spans="1:9" ht="15" customHeight="1">
      <c r="A46" s="125"/>
      <c r="B46" s="125"/>
      <c r="C46" s="125"/>
      <c r="D46" s="125"/>
      <c r="E46" s="125"/>
      <c r="F46" s="125"/>
      <c r="G46" s="125"/>
      <c r="H46" s="125"/>
      <c r="I46" s="125"/>
    </row>
    <row r="47" spans="1:9" ht="15" customHeight="1">
      <c r="A47" s="125"/>
      <c r="B47" s="125"/>
      <c r="C47" s="125"/>
      <c r="D47" s="125"/>
      <c r="E47" s="125"/>
      <c r="F47" s="125"/>
      <c r="G47" s="125"/>
      <c r="H47" s="125"/>
      <c r="I47" s="125"/>
    </row>
    <row r="48" spans="1:9" ht="15" customHeight="1">
      <c r="A48" s="125"/>
      <c r="B48" s="125"/>
      <c r="C48" s="125"/>
      <c r="D48" s="125"/>
      <c r="E48" s="125"/>
      <c r="F48" s="125"/>
      <c r="G48" s="125"/>
      <c r="H48" s="125"/>
      <c r="I48" s="125"/>
    </row>
    <row r="49" spans="1:9" ht="15" customHeight="1">
      <c r="A49" s="125"/>
      <c r="B49" s="125"/>
      <c r="C49" s="125"/>
      <c r="D49" s="125"/>
      <c r="E49" s="125"/>
      <c r="F49" s="125"/>
      <c r="G49" s="125"/>
      <c r="H49" s="125"/>
      <c r="I49" s="125"/>
    </row>
    <row r="50" spans="1:9" ht="15" customHeight="1">
      <c r="A50" s="125"/>
      <c r="B50" s="125"/>
      <c r="C50" s="125"/>
      <c r="D50" s="125"/>
      <c r="E50" s="125"/>
      <c r="F50" s="125"/>
      <c r="G50" s="125"/>
      <c r="H50" s="125"/>
      <c r="I50" s="125"/>
    </row>
    <row r="51" spans="1:9" ht="15" customHeight="1">
      <c r="A51" s="125"/>
      <c r="B51" s="125"/>
      <c r="C51" s="125"/>
      <c r="D51" s="125"/>
      <c r="E51" s="125"/>
      <c r="F51" s="125"/>
      <c r="G51" s="125"/>
      <c r="H51" s="125"/>
      <c r="I51" s="125"/>
    </row>
    <row r="52" spans="1:9" ht="15" customHeight="1">
      <c r="A52" s="125"/>
      <c r="B52" s="125"/>
      <c r="C52" s="125"/>
      <c r="D52" s="125"/>
      <c r="E52" s="125"/>
      <c r="F52" s="125"/>
      <c r="G52" s="125"/>
      <c r="H52" s="125"/>
      <c r="I52" s="125"/>
    </row>
    <row r="53" spans="1:9" ht="15" customHeight="1">
      <c r="A53" s="125"/>
      <c r="B53" s="125"/>
      <c r="C53" s="125"/>
      <c r="D53" s="125"/>
      <c r="E53" s="125"/>
      <c r="F53" s="125"/>
      <c r="G53" s="125"/>
      <c r="H53" s="125"/>
      <c r="I53" s="125"/>
    </row>
    <row r="54" spans="1:9" ht="15" customHeight="1">
      <c r="A54" s="125"/>
      <c r="B54" s="125"/>
      <c r="C54" s="125"/>
      <c r="D54" s="125"/>
      <c r="E54" s="125"/>
      <c r="F54" s="125"/>
      <c r="G54" s="125"/>
      <c r="H54" s="125"/>
      <c r="I54" s="125"/>
    </row>
    <row r="55" spans="1:9" ht="15" customHeight="1">
      <c r="A55" s="125"/>
      <c r="B55" s="125"/>
      <c r="C55" s="125"/>
      <c r="D55" s="125"/>
      <c r="E55" s="125"/>
      <c r="F55" s="125"/>
      <c r="G55" s="125"/>
      <c r="H55" s="125"/>
      <c r="I55" s="125"/>
    </row>
    <row r="56" spans="1:9" ht="15" customHeight="1">
      <c r="A56" s="125"/>
      <c r="B56" s="125"/>
      <c r="C56" s="125"/>
      <c r="D56" s="125"/>
      <c r="E56" s="125"/>
      <c r="F56" s="125"/>
      <c r="G56" s="125"/>
      <c r="H56" s="125"/>
      <c r="I56" s="125"/>
    </row>
    <row r="57" spans="1:9" ht="15" customHeight="1">
      <c r="A57" s="125"/>
      <c r="B57" s="125"/>
      <c r="C57" s="125"/>
      <c r="D57" s="125"/>
      <c r="E57" s="125"/>
      <c r="F57" s="125"/>
      <c r="G57" s="125"/>
      <c r="H57" s="125"/>
      <c r="I57" s="125"/>
    </row>
    <row r="58" spans="1:9" ht="15" customHeight="1">
      <c r="A58" s="125"/>
      <c r="B58" s="125"/>
      <c r="C58" s="125"/>
      <c r="D58" s="125"/>
      <c r="E58" s="125"/>
      <c r="F58" s="125"/>
      <c r="G58" s="125"/>
      <c r="H58" s="125"/>
      <c r="I58" s="125"/>
    </row>
    <row r="59" spans="1:9" ht="15" customHeight="1">
      <c r="A59" s="125"/>
      <c r="B59" s="125"/>
      <c r="C59" s="125"/>
      <c r="D59" s="125"/>
      <c r="E59" s="125"/>
      <c r="F59" s="125"/>
      <c r="G59" s="125"/>
      <c r="H59" s="125"/>
      <c r="I59" s="125"/>
    </row>
    <row r="60" spans="1:9" ht="15" customHeight="1">
      <c r="A60" s="125"/>
      <c r="B60" s="125"/>
      <c r="C60" s="125"/>
      <c r="D60" s="125"/>
      <c r="E60" s="125"/>
      <c r="F60" s="125"/>
      <c r="G60" s="125"/>
      <c r="H60" s="125"/>
      <c r="I60" s="125"/>
    </row>
    <row r="61" spans="1:9" ht="15" customHeight="1">
      <c r="A61" s="125"/>
      <c r="B61" s="125"/>
      <c r="C61" s="125"/>
      <c r="D61" s="125"/>
      <c r="E61" s="125"/>
      <c r="F61" s="125"/>
      <c r="G61" s="125"/>
      <c r="H61" s="125"/>
      <c r="I61" s="125"/>
    </row>
    <row r="62" spans="1:9" ht="15" customHeight="1">
      <c r="A62" s="125"/>
      <c r="B62" s="125"/>
      <c r="C62" s="125"/>
      <c r="D62" s="125"/>
      <c r="E62" s="125"/>
      <c r="F62" s="125"/>
      <c r="G62" s="125"/>
      <c r="H62" s="125"/>
      <c r="I62" s="125"/>
    </row>
    <row r="63" spans="1:9" ht="15" customHeight="1">
      <c r="A63" s="125"/>
      <c r="B63" s="125"/>
      <c r="C63" s="125"/>
      <c r="D63" s="125"/>
      <c r="E63" s="125"/>
      <c r="F63" s="125"/>
      <c r="G63" s="125"/>
      <c r="H63" s="125"/>
      <c r="I63" s="125"/>
    </row>
    <row r="64" spans="1:9">
      <c r="A64" s="125"/>
      <c r="B64" s="125"/>
      <c r="C64" s="125"/>
      <c r="D64" s="125"/>
      <c r="E64" s="125"/>
      <c r="F64" s="125"/>
      <c r="G64" s="125"/>
      <c r="H64" s="125"/>
      <c r="I64" s="125"/>
    </row>
    <row r="65" spans="1:9">
      <c r="A65" s="125"/>
      <c r="B65" s="125"/>
      <c r="C65" s="125"/>
      <c r="D65" s="125"/>
      <c r="E65" s="125"/>
      <c r="F65" s="125"/>
      <c r="G65" s="125"/>
      <c r="H65" s="125"/>
      <c r="I65" s="125"/>
    </row>
    <row r="66" spans="1:9">
      <c r="A66" s="125"/>
      <c r="B66" s="125"/>
      <c r="C66" s="125"/>
      <c r="D66" s="125"/>
      <c r="E66" s="125"/>
      <c r="F66" s="125"/>
      <c r="G66" s="125"/>
      <c r="H66" s="125"/>
      <c r="I66" s="125"/>
    </row>
    <row r="67" spans="1:9">
      <c r="A67" s="125"/>
      <c r="B67" s="125"/>
      <c r="C67" s="125"/>
      <c r="D67" s="125"/>
      <c r="E67" s="125"/>
      <c r="F67" s="125"/>
      <c r="G67" s="125"/>
      <c r="H67" s="125"/>
      <c r="I67" s="125"/>
    </row>
    <row r="68" spans="1:9">
      <c r="A68" s="125"/>
      <c r="B68" s="125"/>
      <c r="C68" s="125"/>
      <c r="D68" s="125"/>
      <c r="E68" s="125"/>
      <c r="F68" s="125"/>
      <c r="G68" s="125"/>
      <c r="H68" s="125"/>
      <c r="I68" s="125"/>
    </row>
    <row r="69" spans="1:9">
      <c r="A69" s="125"/>
      <c r="B69" s="125"/>
      <c r="C69" s="125"/>
      <c r="D69" s="125"/>
      <c r="E69" s="125"/>
      <c r="F69" s="125"/>
      <c r="G69" s="125"/>
      <c r="H69" s="125"/>
      <c r="I69" s="125"/>
    </row>
    <row r="70" spans="1:9">
      <c r="A70" s="125"/>
      <c r="B70" s="125"/>
      <c r="C70" s="125"/>
      <c r="D70" s="125"/>
      <c r="E70" s="125"/>
      <c r="F70" s="125"/>
      <c r="G70" s="125"/>
      <c r="H70" s="125"/>
      <c r="I70" s="125"/>
    </row>
    <row r="71" spans="1:9">
      <c r="A71" s="125"/>
      <c r="B71" s="125"/>
      <c r="C71" s="125"/>
      <c r="D71" s="125"/>
      <c r="E71" s="125"/>
      <c r="F71" s="125"/>
      <c r="G71" s="125"/>
      <c r="H71" s="125"/>
      <c r="I71" s="125"/>
    </row>
    <row r="72" spans="1:9">
      <c r="A72" s="125"/>
      <c r="B72" s="125"/>
      <c r="C72" s="125"/>
      <c r="D72" s="125"/>
      <c r="E72" s="125"/>
      <c r="F72" s="125"/>
      <c r="G72" s="125"/>
      <c r="H72" s="125"/>
      <c r="I72" s="125"/>
    </row>
  </sheetData>
  <mergeCells count="2">
    <mergeCell ref="B1:I1"/>
    <mergeCell ref="A2:I72"/>
  </mergeCells>
  <printOptions horizontalCentered="1" verticalCentered="1"/>
  <pageMargins left="0.7" right="0.7" top="0.75" bottom="0.75" header="0.3" footer="0.3"/>
  <pageSetup scale="6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pageSetUpPr autoPageBreaks="0"/>
  </sheetPr>
  <dimension ref="C2:V115"/>
  <sheetViews>
    <sheetView showGridLines="0" tabSelected="1" view="pageLayout" topLeftCell="A8" zoomScale="80" zoomScaleNormal="70" zoomScalePageLayoutView="80" workbookViewId="0">
      <selection activeCell="T31" sqref="T31"/>
    </sheetView>
  </sheetViews>
  <sheetFormatPr defaultColWidth="9" defaultRowHeight="12.6"/>
  <cols>
    <col min="1" max="2" width="9" style="4"/>
    <col min="3" max="3" width="10.25" style="4" customWidth="1"/>
    <col min="4" max="4" width="11.375" style="4" customWidth="1"/>
    <col min="5" max="5" width="14.875" style="4" customWidth="1"/>
    <col min="6" max="6" width="17.625" style="4" customWidth="1"/>
    <col min="7" max="7" width="11.25" style="4" customWidth="1"/>
    <col min="8" max="8" width="14.75" style="4" customWidth="1"/>
    <col min="9" max="9" width="25.625" style="8" customWidth="1"/>
    <col min="10" max="11" width="2.625" style="8" customWidth="1"/>
    <col min="12" max="12" width="6.25" style="4" customWidth="1"/>
    <col min="13" max="13" width="3" style="4" customWidth="1"/>
    <col min="14" max="14" width="10.875" style="4" customWidth="1"/>
    <col min="15" max="15" width="7.375" style="4" customWidth="1"/>
    <col min="16" max="16" width="2.375" style="4" customWidth="1"/>
    <col min="17" max="17" width="14.75" style="8" customWidth="1"/>
    <col min="18" max="18" width="14.75" style="8" bestFit="1" customWidth="1"/>
    <col min="19" max="19" width="11.25" style="4" customWidth="1"/>
    <col min="20" max="20" width="14.625" style="4" customWidth="1"/>
    <col min="21" max="21" width="27.25" style="4" customWidth="1"/>
    <col min="22" max="22" width="9" style="4" customWidth="1"/>
    <col min="23" max="24" width="3.125" style="4" customWidth="1"/>
    <col min="25" max="25" width="5.25" style="4" customWidth="1"/>
    <col min="26" max="16384" width="9" style="4"/>
  </cols>
  <sheetData>
    <row r="2" spans="3:22" ht="33" customHeight="1"/>
    <row r="3" spans="3:22" s="1" customFormat="1" ht="14.1">
      <c r="I3" s="6"/>
      <c r="J3" s="6"/>
      <c r="K3" s="6"/>
      <c r="Q3" s="6"/>
      <c r="R3" s="6"/>
    </row>
    <row r="4" spans="3:22" s="1" customFormat="1" ht="26.25" customHeight="1">
      <c r="C4" s="2"/>
      <c r="F4" s="3"/>
      <c r="G4" s="3"/>
      <c r="H4" s="3"/>
      <c r="I4" s="7"/>
      <c r="J4" s="7"/>
      <c r="K4" s="7"/>
      <c r="O4" s="131" t="s">
        <v>2</v>
      </c>
      <c r="P4" s="131"/>
      <c r="Q4" s="131"/>
      <c r="R4" s="129"/>
      <c r="S4" s="129"/>
      <c r="T4" s="129"/>
      <c r="U4" s="129"/>
      <c r="V4" s="129"/>
    </row>
    <row r="5" spans="3:22" ht="26.25" customHeight="1">
      <c r="O5" s="131" t="s">
        <v>3</v>
      </c>
      <c r="P5" s="131"/>
      <c r="Q5" s="131"/>
      <c r="R5" s="130"/>
      <c r="S5" s="130"/>
      <c r="T5" s="130"/>
      <c r="U5" s="130"/>
      <c r="V5" s="130"/>
    </row>
    <row r="6" spans="3:22" ht="26.25" customHeight="1">
      <c r="O6" s="131" t="s">
        <v>4</v>
      </c>
      <c r="P6" s="131"/>
      <c r="Q6" s="131"/>
      <c r="R6" s="132"/>
      <c r="S6" s="132"/>
      <c r="T6" s="133"/>
      <c r="U6" s="127"/>
      <c r="V6" s="128"/>
    </row>
    <row r="7" spans="3:22" ht="39" customHeight="1">
      <c r="O7" s="76"/>
      <c r="P7" s="76"/>
      <c r="Q7" s="61"/>
      <c r="R7" s="89" t="s">
        <v>5</v>
      </c>
      <c r="S7" s="89" t="s">
        <v>6</v>
      </c>
      <c r="T7" s="89" t="s">
        <v>7</v>
      </c>
      <c r="U7" s="76"/>
      <c r="V7" s="76"/>
    </row>
    <row r="8" spans="3:22" ht="42" customHeight="1">
      <c r="O8" s="126" t="s">
        <v>8</v>
      </c>
      <c r="P8" s="126"/>
      <c r="Q8" s="126"/>
      <c r="R8" s="90">
        <v>0.15</v>
      </c>
      <c r="S8" s="90">
        <v>0.2</v>
      </c>
      <c r="T8" s="91">
        <v>0.25</v>
      </c>
      <c r="U8" s="76"/>
      <c r="V8" s="76"/>
    </row>
    <row r="9" spans="3:22" ht="41.25" customHeight="1">
      <c r="C9" s="20"/>
      <c r="D9" s="123" t="s">
        <v>9</v>
      </c>
      <c r="E9" s="20"/>
      <c r="F9" s="16"/>
    </row>
    <row r="10" spans="3:22" ht="24.75" customHeight="1">
      <c r="D10" s="35"/>
      <c r="E10" s="32"/>
      <c r="F10" s="32"/>
      <c r="G10" s="32"/>
      <c r="H10" s="31"/>
      <c r="I10" s="33"/>
      <c r="J10" s="33"/>
      <c r="K10" s="33"/>
      <c r="L10" s="31"/>
      <c r="M10" s="31"/>
      <c r="N10" s="31"/>
      <c r="O10" s="31"/>
      <c r="P10" s="31"/>
      <c r="Q10" s="33"/>
      <c r="R10" s="33"/>
      <c r="S10" s="31"/>
      <c r="T10" s="31"/>
      <c r="U10" s="31"/>
      <c r="V10" s="34"/>
    </row>
    <row r="11" spans="3:22" ht="36.75" customHeight="1">
      <c r="D11" s="62"/>
      <c r="J11" s="24"/>
      <c r="V11" s="30"/>
    </row>
    <row r="12" spans="3:22" ht="36.75" customHeight="1" thickBot="1">
      <c r="D12" s="53"/>
      <c r="J12" s="24"/>
      <c r="V12" s="30"/>
    </row>
    <row r="13" spans="3:22" ht="30.75" customHeight="1" thickBot="1">
      <c r="D13" s="54"/>
      <c r="E13" s="81" t="s">
        <v>10</v>
      </c>
      <c r="F13" s="82"/>
      <c r="G13" s="82"/>
      <c r="H13" s="83"/>
      <c r="I13" s="84"/>
      <c r="J13" s="25"/>
      <c r="M13" s="13"/>
      <c r="V13" s="30"/>
    </row>
    <row r="14" spans="3:22" ht="30.75" customHeight="1" thickBot="1">
      <c r="D14" s="36"/>
      <c r="E14" s="85" t="s">
        <v>11</v>
      </c>
      <c r="F14" s="86"/>
      <c r="G14" s="86"/>
      <c r="H14" s="87"/>
      <c r="I14" s="88"/>
      <c r="V14" s="30"/>
    </row>
    <row r="15" spans="3:22" ht="28.5" customHeight="1" thickBot="1">
      <c r="D15" s="36"/>
      <c r="E15" s="92" t="s">
        <v>12</v>
      </c>
      <c r="F15" s="93"/>
      <c r="G15" s="93"/>
      <c r="H15" s="94"/>
      <c r="I15" s="95"/>
      <c r="J15" s="21"/>
      <c r="V15" s="30"/>
    </row>
    <row r="16" spans="3:22" ht="27" customHeight="1">
      <c r="D16" s="59"/>
      <c r="J16" s="26"/>
      <c r="V16" s="30"/>
    </row>
    <row r="17" spans="3:22" ht="27" customHeight="1">
      <c r="D17" s="57"/>
      <c r="F17" s="21"/>
      <c r="G17" s="141" t="s">
        <v>13</v>
      </c>
      <c r="H17" s="141"/>
      <c r="I17" s="96" t="s">
        <v>14</v>
      </c>
      <c r="J17" s="27"/>
      <c r="V17" s="30"/>
    </row>
    <row r="18" spans="3:22" ht="26.25" customHeight="1">
      <c r="D18" s="57"/>
      <c r="E18" s="138" t="s">
        <v>15</v>
      </c>
      <c r="F18" s="139"/>
      <c r="G18" s="142"/>
      <c r="H18" s="143"/>
      <c r="I18" s="77"/>
      <c r="J18" s="28"/>
      <c r="V18" s="30"/>
    </row>
    <row r="19" spans="3:22" ht="26.25" customHeight="1">
      <c r="D19" s="60"/>
      <c r="E19" s="147" t="s">
        <v>16</v>
      </c>
      <c r="F19" s="148"/>
      <c r="G19" s="144"/>
      <c r="H19" s="145"/>
      <c r="I19" s="78"/>
      <c r="J19" s="29"/>
      <c r="P19" s="55"/>
      <c r="V19" s="30"/>
    </row>
    <row r="20" spans="3:22" ht="24.95" customHeight="1">
      <c r="D20" s="57"/>
      <c r="E20" s="149" t="s">
        <v>17</v>
      </c>
      <c r="F20" s="150"/>
      <c r="G20" s="153"/>
      <c r="H20" s="154"/>
      <c r="I20" s="79"/>
      <c r="J20" s="21"/>
      <c r="P20" s="55"/>
      <c r="V20" s="30"/>
    </row>
    <row r="21" spans="3:22" ht="24.95" customHeight="1" thickBot="1">
      <c r="D21" s="36"/>
      <c r="E21" s="151" t="s">
        <v>18</v>
      </c>
      <c r="F21" s="152"/>
      <c r="G21" s="155"/>
      <c r="H21" s="156"/>
      <c r="I21" s="80"/>
      <c r="V21" s="30"/>
    </row>
    <row r="22" spans="3:22" ht="50.25" customHeight="1" thickBot="1">
      <c r="D22" s="36"/>
      <c r="M22" s="146" t="s">
        <v>19</v>
      </c>
      <c r="N22" s="146"/>
      <c r="O22" s="146"/>
      <c r="Q22" s="135"/>
      <c r="R22" s="136"/>
      <c r="S22" s="140"/>
      <c r="T22" s="140"/>
      <c r="U22" s="107" t="str">
        <f>IF((G21+I21&gt;2),"x","")</f>
        <v/>
      </c>
      <c r="V22" s="56"/>
    </row>
    <row r="23" spans="3:22" ht="65.25" customHeight="1">
      <c r="D23" s="52"/>
      <c r="E23" s="49"/>
      <c r="F23" s="49"/>
      <c r="G23" s="50"/>
      <c r="H23" s="50"/>
      <c r="I23" s="51"/>
      <c r="J23" s="51"/>
      <c r="K23" s="51"/>
      <c r="L23" s="49"/>
      <c r="M23" s="49"/>
      <c r="N23" s="49"/>
      <c r="O23" s="49"/>
      <c r="P23" s="49"/>
      <c r="Q23" s="137" t="s">
        <v>20</v>
      </c>
      <c r="R23" s="137"/>
      <c r="S23" s="137" t="s">
        <v>21</v>
      </c>
      <c r="T23" s="137"/>
      <c r="U23" s="106" t="s">
        <v>22</v>
      </c>
      <c r="V23" s="58"/>
    </row>
    <row r="24" spans="3:22" ht="14.1">
      <c r="G24" s="5"/>
      <c r="H24" s="5"/>
    </row>
    <row r="25" spans="3:22" ht="14.1">
      <c r="G25" s="5"/>
      <c r="H25" s="5"/>
    </row>
    <row r="26" spans="3:22" ht="24" customHeight="1">
      <c r="C26" s="20"/>
      <c r="D26" s="123" t="s">
        <v>23</v>
      </c>
      <c r="E26" s="48"/>
      <c r="F26" s="48"/>
      <c r="G26" s="20"/>
      <c r="H26" s="20"/>
    </row>
    <row r="28" spans="3:22" ht="32.25" customHeight="1">
      <c r="D28" s="43"/>
      <c r="E28" s="97" t="s">
        <v>13</v>
      </c>
      <c r="F28" s="98"/>
      <c r="G28" s="98"/>
      <c r="H28" s="98"/>
      <c r="I28" s="98"/>
      <c r="J28" s="98"/>
      <c r="K28" s="98"/>
      <c r="L28" s="99"/>
      <c r="M28" s="100"/>
      <c r="N28" s="100"/>
      <c r="O28" s="97"/>
      <c r="P28" s="100"/>
      <c r="Q28" s="97" t="s">
        <v>14</v>
      </c>
      <c r="R28" s="41"/>
      <c r="S28" s="40"/>
      <c r="T28" s="40"/>
      <c r="U28" s="40"/>
      <c r="V28" s="46"/>
    </row>
    <row r="29" spans="3:22" ht="8.25" customHeight="1" thickBot="1">
      <c r="D29" s="44"/>
      <c r="L29" s="42"/>
      <c r="M29" s="42"/>
      <c r="N29" s="42"/>
      <c r="O29" s="42"/>
      <c r="P29" s="42"/>
      <c r="Q29" s="39"/>
      <c r="R29" s="39"/>
      <c r="S29" s="42"/>
      <c r="T29" s="42"/>
      <c r="U29" s="42"/>
      <c r="V29" s="47"/>
    </row>
    <row r="30" spans="3:22" ht="36" customHeight="1" thickTop="1">
      <c r="D30" s="9"/>
      <c r="E30" s="112" t="s">
        <v>24</v>
      </c>
      <c r="F30" s="113" t="s">
        <v>25</v>
      </c>
      <c r="G30" s="113" t="s">
        <v>4</v>
      </c>
      <c r="H30" s="113" t="s">
        <v>26</v>
      </c>
      <c r="I30" s="113" t="s">
        <v>27</v>
      </c>
      <c r="J30" s="66"/>
      <c r="K30" s="66"/>
      <c r="L30" s="67"/>
      <c r="M30" s="67"/>
      <c r="N30" s="67"/>
      <c r="O30" s="67"/>
      <c r="P30" s="67"/>
      <c r="Q30" s="112" t="s">
        <v>24</v>
      </c>
      <c r="R30" s="113" t="s">
        <v>25</v>
      </c>
      <c r="S30" s="113" t="s">
        <v>4</v>
      </c>
      <c r="T30" s="113" t="s">
        <v>26</v>
      </c>
      <c r="U30" s="113" t="s">
        <v>28</v>
      </c>
      <c r="V30" s="47"/>
    </row>
    <row r="31" spans="3:22" ht="21.75" customHeight="1">
      <c r="D31" s="9"/>
      <c r="E31" s="63" t="s">
        <v>29</v>
      </c>
      <c r="F31" s="119" t="s">
        <v>30</v>
      </c>
      <c r="G31" s="120"/>
      <c r="H31" s="121"/>
      <c r="I31" s="64">
        <f>IF(F31="Gallons",(G31*H31),(G31*H31)*202)</f>
        <v>0</v>
      </c>
      <c r="J31" s="66"/>
      <c r="K31" s="66"/>
      <c r="L31" s="67"/>
      <c r="M31" s="67"/>
      <c r="N31" s="67"/>
      <c r="O31" s="67"/>
      <c r="P31" s="67"/>
      <c r="Q31" s="63" t="s">
        <v>29</v>
      </c>
      <c r="R31" s="119" t="s">
        <v>30</v>
      </c>
      <c r="S31" s="120"/>
      <c r="T31" s="121">
        <v>0.25</v>
      </c>
      <c r="U31" s="64">
        <f>IF(R31="Gallons",(S31*T31),(S31*T31)*202)</f>
        <v>0</v>
      </c>
      <c r="V31" s="47"/>
    </row>
    <row r="32" spans="3:22" ht="21.75" customHeight="1">
      <c r="D32" s="9"/>
      <c r="E32" s="65" t="s">
        <v>31</v>
      </c>
      <c r="F32" s="119" t="s">
        <v>30</v>
      </c>
      <c r="G32" s="120"/>
      <c r="H32" s="121"/>
      <c r="I32" s="64">
        <f t="shared" ref="I32:I36" si="0">IF(F32="Gallons",(G32*H32),(G32*H32)*202)</f>
        <v>0</v>
      </c>
      <c r="J32" s="66"/>
      <c r="K32" s="66"/>
      <c r="L32" s="67"/>
      <c r="M32" s="67"/>
      <c r="N32" s="67"/>
      <c r="O32" s="67"/>
      <c r="P32" s="67"/>
      <c r="Q32" s="65" t="s">
        <v>31</v>
      </c>
      <c r="R32" s="119" t="s">
        <v>30</v>
      </c>
      <c r="S32" s="120"/>
      <c r="T32" s="121"/>
      <c r="U32" s="64">
        <f t="shared" ref="U32:U36" si="1">IF(R32="Gallons",(S32*T32),(S32*T32)*202)</f>
        <v>0</v>
      </c>
      <c r="V32" s="47"/>
    </row>
    <row r="33" spans="4:22" ht="21.75" customHeight="1">
      <c r="D33" s="9"/>
      <c r="E33" s="63" t="s">
        <v>32</v>
      </c>
      <c r="F33" s="119" t="s">
        <v>30</v>
      </c>
      <c r="G33" s="120"/>
      <c r="H33" s="121"/>
      <c r="I33" s="64">
        <f t="shared" si="0"/>
        <v>0</v>
      </c>
      <c r="J33" s="66"/>
      <c r="K33" s="66"/>
      <c r="L33" s="67"/>
      <c r="M33" s="67"/>
      <c r="N33" s="67"/>
      <c r="O33" s="67"/>
      <c r="P33" s="67"/>
      <c r="Q33" s="63" t="s">
        <v>32</v>
      </c>
      <c r="R33" s="119" t="s">
        <v>30</v>
      </c>
      <c r="S33" s="120"/>
      <c r="T33" s="121"/>
      <c r="U33" s="64">
        <f t="shared" si="1"/>
        <v>0</v>
      </c>
      <c r="V33" s="47"/>
    </row>
    <row r="34" spans="4:22" ht="21.75" customHeight="1">
      <c r="D34" s="9"/>
      <c r="E34" s="65" t="s">
        <v>33</v>
      </c>
      <c r="F34" s="119" t="s">
        <v>30</v>
      </c>
      <c r="G34" s="120"/>
      <c r="H34" s="121"/>
      <c r="I34" s="64">
        <f t="shared" si="0"/>
        <v>0</v>
      </c>
      <c r="J34" s="66"/>
      <c r="K34" s="66"/>
      <c r="L34" s="67"/>
      <c r="M34" s="67"/>
      <c r="N34" s="67"/>
      <c r="O34" s="67"/>
      <c r="P34" s="67"/>
      <c r="Q34" s="65" t="s">
        <v>33</v>
      </c>
      <c r="R34" s="119" t="s">
        <v>30</v>
      </c>
      <c r="S34" s="120"/>
      <c r="T34" s="121"/>
      <c r="U34" s="64">
        <f t="shared" si="1"/>
        <v>0</v>
      </c>
      <c r="V34" s="47"/>
    </row>
    <row r="35" spans="4:22" ht="21.75" customHeight="1">
      <c r="D35" s="9"/>
      <c r="E35" s="63" t="s">
        <v>34</v>
      </c>
      <c r="F35" s="103"/>
      <c r="G35" s="104"/>
      <c r="H35" s="105"/>
      <c r="I35" s="64">
        <f>IF(F35="Gallons",(G35*H35),(G35*H35)*202)</f>
        <v>0</v>
      </c>
      <c r="J35" s="66"/>
      <c r="K35" s="66"/>
      <c r="L35" s="67"/>
      <c r="M35" s="67"/>
      <c r="N35" s="67"/>
      <c r="O35" s="67"/>
      <c r="P35" s="67"/>
      <c r="Q35" s="63" t="s">
        <v>34</v>
      </c>
      <c r="R35" s="103"/>
      <c r="S35" s="104"/>
      <c r="T35" s="105"/>
      <c r="U35" s="64">
        <f t="shared" si="1"/>
        <v>0</v>
      </c>
      <c r="V35" s="47"/>
    </row>
    <row r="36" spans="4:22" ht="21.75" customHeight="1">
      <c r="D36" s="9"/>
      <c r="E36" s="65" t="s">
        <v>35</v>
      </c>
      <c r="F36" s="103"/>
      <c r="G36" s="104"/>
      <c r="H36" s="105"/>
      <c r="I36" s="64">
        <f t="shared" si="0"/>
        <v>0</v>
      </c>
      <c r="J36" s="66"/>
      <c r="K36" s="66"/>
      <c r="L36" s="67"/>
      <c r="M36" s="67"/>
      <c r="N36" s="67"/>
      <c r="O36" s="67"/>
      <c r="P36" s="67"/>
      <c r="Q36" s="65" t="s">
        <v>35</v>
      </c>
      <c r="R36" s="103"/>
      <c r="S36" s="104"/>
      <c r="T36" s="105"/>
      <c r="U36" s="64">
        <f t="shared" si="1"/>
        <v>0</v>
      </c>
      <c r="V36" s="47"/>
    </row>
    <row r="37" spans="4:22" ht="24.95" customHeight="1">
      <c r="D37" s="9"/>
      <c r="E37" s="111" t="s">
        <v>36</v>
      </c>
      <c r="F37" s="115"/>
      <c r="G37" s="115"/>
      <c r="H37" s="116"/>
      <c r="I37" s="110">
        <f>SUM(I31:I36)</f>
        <v>0</v>
      </c>
      <c r="J37" s="117"/>
      <c r="K37" s="117"/>
      <c r="L37" s="118"/>
      <c r="M37" s="118"/>
      <c r="N37" s="118"/>
      <c r="O37" s="118"/>
      <c r="P37" s="118"/>
      <c r="Q37" s="111" t="s">
        <v>36</v>
      </c>
      <c r="R37" s="108"/>
      <c r="S37" s="108"/>
      <c r="T37" s="109"/>
      <c r="U37" s="110">
        <f>SUM(U31:U36)</f>
        <v>0</v>
      </c>
      <c r="V37" s="47"/>
    </row>
    <row r="38" spans="4:22" ht="24" customHeight="1" thickBot="1">
      <c r="D38" s="45"/>
      <c r="E38" s="69"/>
      <c r="F38" s="69"/>
      <c r="G38" s="69"/>
      <c r="H38" s="70"/>
      <c r="I38" s="68"/>
      <c r="J38" s="68"/>
      <c r="K38" s="68"/>
      <c r="L38" s="134"/>
      <c r="M38" s="134"/>
      <c r="N38" s="134"/>
      <c r="O38" s="134"/>
      <c r="P38" s="71"/>
      <c r="Q38" s="72"/>
      <c r="R38" s="72"/>
      <c r="S38" s="67"/>
      <c r="T38" s="67"/>
      <c r="U38" s="67"/>
      <c r="V38" s="47"/>
    </row>
    <row r="39" spans="4:22" ht="36" customHeight="1" thickTop="1">
      <c r="D39" s="9"/>
      <c r="E39" s="112" t="s">
        <v>37</v>
      </c>
      <c r="F39" s="113" t="s">
        <v>25</v>
      </c>
      <c r="G39" s="113" t="s">
        <v>4</v>
      </c>
      <c r="H39" s="113" t="s">
        <v>26</v>
      </c>
      <c r="I39" s="113" t="s">
        <v>27</v>
      </c>
      <c r="J39" s="66"/>
      <c r="K39" s="66"/>
      <c r="L39" s="67"/>
      <c r="M39" s="67"/>
      <c r="N39" s="67"/>
      <c r="O39" s="67"/>
      <c r="P39" s="67"/>
      <c r="Q39" s="112" t="s">
        <v>37</v>
      </c>
      <c r="R39" s="113" t="s">
        <v>25</v>
      </c>
      <c r="S39" s="113" t="s">
        <v>4</v>
      </c>
      <c r="T39" s="113" t="s">
        <v>26</v>
      </c>
      <c r="U39" s="113" t="s">
        <v>28</v>
      </c>
      <c r="V39" s="47"/>
    </row>
    <row r="40" spans="4:22" ht="21.75" customHeight="1">
      <c r="D40" s="9"/>
      <c r="E40" s="63" t="s">
        <v>29</v>
      </c>
      <c r="F40" s="103"/>
      <c r="G40" s="104"/>
      <c r="H40" s="105"/>
      <c r="I40" s="64">
        <f t="shared" ref="I40:I45" si="2">IF(F40="Gallons",(G40*H40),(G40*H40)*202)</f>
        <v>0</v>
      </c>
      <c r="J40" s="66"/>
      <c r="K40" s="66"/>
      <c r="L40" s="67"/>
      <c r="M40" s="67"/>
      <c r="N40" s="67"/>
      <c r="O40" s="67"/>
      <c r="P40" s="67"/>
      <c r="Q40" s="63" t="s">
        <v>29</v>
      </c>
      <c r="R40" s="103"/>
      <c r="S40" s="104"/>
      <c r="T40" s="105"/>
      <c r="U40" s="64">
        <f t="shared" ref="U40:U45" si="3">IF(R40="Gallons",(S40*T40),(S40*T40)*202)</f>
        <v>0</v>
      </c>
      <c r="V40" s="47"/>
    </row>
    <row r="41" spans="4:22" ht="21.75" customHeight="1">
      <c r="D41" s="9"/>
      <c r="E41" s="65" t="s">
        <v>31</v>
      </c>
      <c r="F41" s="103"/>
      <c r="G41" s="104"/>
      <c r="H41" s="105"/>
      <c r="I41" s="64">
        <f t="shared" si="2"/>
        <v>0</v>
      </c>
      <c r="J41" s="66"/>
      <c r="K41" s="66"/>
      <c r="L41" s="67"/>
      <c r="M41" s="67"/>
      <c r="N41" s="67"/>
      <c r="O41" s="67"/>
      <c r="P41" s="67"/>
      <c r="Q41" s="65" t="s">
        <v>31</v>
      </c>
      <c r="R41" s="103"/>
      <c r="S41" s="104"/>
      <c r="T41" s="105"/>
      <c r="U41" s="64">
        <f t="shared" si="3"/>
        <v>0</v>
      </c>
      <c r="V41" s="47"/>
    </row>
    <row r="42" spans="4:22" ht="21.75" customHeight="1">
      <c r="D42" s="9"/>
      <c r="E42" s="63" t="s">
        <v>32</v>
      </c>
      <c r="F42" s="103"/>
      <c r="G42" s="104"/>
      <c r="H42" s="105"/>
      <c r="I42" s="64">
        <f t="shared" si="2"/>
        <v>0</v>
      </c>
      <c r="J42" s="66"/>
      <c r="K42" s="66"/>
      <c r="L42" s="67"/>
      <c r="M42" s="67"/>
      <c r="N42" s="67"/>
      <c r="O42" s="67"/>
      <c r="P42" s="67"/>
      <c r="Q42" s="63" t="s">
        <v>32</v>
      </c>
      <c r="R42" s="103"/>
      <c r="S42" s="104"/>
      <c r="T42" s="105"/>
      <c r="U42" s="64">
        <f t="shared" si="3"/>
        <v>0</v>
      </c>
      <c r="V42" s="47"/>
    </row>
    <row r="43" spans="4:22" ht="21.75" customHeight="1">
      <c r="D43" s="9"/>
      <c r="E43" s="65" t="s">
        <v>33</v>
      </c>
      <c r="F43" s="103"/>
      <c r="G43" s="104"/>
      <c r="H43" s="105"/>
      <c r="I43" s="64">
        <f t="shared" si="2"/>
        <v>0</v>
      </c>
      <c r="J43" s="66"/>
      <c r="K43" s="66"/>
      <c r="L43" s="67"/>
      <c r="M43" s="67"/>
      <c r="N43" s="67"/>
      <c r="O43" s="67"/>
      <c r="P43" s="67"/>
      <c r="Q43" s="65" t="s">
        <v>33</v>
      </c>
      <c r="R43" s="103"/>
      <c r="S43" s="104"/>
      <c r="T43" s="105"/>
      <c r="U43" s="64">
        <f t="shared" si="3"/>
        <v>0</v>
      </c>
      <c r="V43" s="47"/>
    </row>
    <row r="44" spans="4:22" ht="21.75" customHeight="1">
      <c r="D44" s="9"/>
      <c r="E44" s="63" t="s">
        <v>34</v>
      </c>
      <c r="F44" s="103"/>
      <c r="G44" s="104"/>
      <c r="H44" s="105"/>
      <c r="I44" s="64">
        <f t="shared" si="2"/>
        <v>0</v>
      </c>
      <c r="J44" s="66"/>
      <c r="K44" s="66"/>
      <c r="L44" s="67"/>
      <c r="M44" s="67"/>
      <c r="N44" s="67"/>
      <c r="O44" s="67"/>
      <c r="P44" s="67"/>
      <c r="Q44" s="63" t="s">
        <v>34</v>
      </c>
      <c r="R44" s="103"/>
      <c r="S44" s="104"/>
      <c r="T44" s="105"/>
      <c r="U44" s="64">
        <f t="shared" si="3"/>
        <v>0</v>
      </c>
      <c r="V44" s="47"/>
    </row>
    <row r="45" spans="4:22" ht="21.75" customHeight="1">
      <c r="D45" s="9"/>
      <c r="E45" s="65" t="s">
        <v>35</v>
      </c>
      <c r="F45" s="103"/>
      <c r="G45" s="104"/>
      <c r="H45" s="105"/>
      <c r="I45" s="64">
        <f t="shared" si="2"/>
        <v>0</v>
      </c>
      <c r="J45" s="66"/>
      <c r="K45" s="66"/>
      <c r="L45" s="67"/>
      <c r="M45" s="67"/>
      <c r="N45" s="67"/>
      <c r="O45" s="67"/>
      <c r="P45" s="67"/>
      <c r="Q45" s="65" t="s">
        <v>35</v>
      </c>
      <c r="R45" s="103"/>
      <c r="S45" s="104"/>
      <c r="T45" s="105"/>
      <c r="U45" s="64">
        <f t="shared" si="3"/>
        <v>0</v>
      </c>
      <c r="V45" s="47"/>
    </row>
    <row r="46" spans="4:22" ht="24" customHeight="1">
      <c r="D46" s="9"/>
      <c r="E46" s="111" t="s">
        <v>36</v>
      </c>
      <c r="F46" s="108"/>
      <c r="G46" s="108"/>
      <c r="H46" s="109"/>
      <c r="I46" s="110">
        <f>SUM(I40:I45)</f>
        <v>0</v>
      </c>
      <c r="J46" s="68"/>
      <c r="K46" s="68"/>
      <c r="L46" s="67"/>
      <c r="M46" s="67"/>
      <c r="N46" s="67"/>
      <c r="O46" s="67"/>
      <c r="P46" s="67"/>
      <c r="Q46" s="111" t="s">
        <v>36</v>
      </c>
      <c r="R46" s="108"/>
      <c r="S46" s="108"/>
      <c r="T46" s="109"/>
      <c r="U46" s="110">
        <f>SUM(U40:U45)</f>
        <v>0</v>
      </c>
      <c r="V46" s="47"/>
    </row>
    <row r="47" spans="4:22" ht="24.95" customHeight="1" thickBot="1">
      <c r="D47" s="9"/>
      <c r="E47" s="114"/>
      <c r="F47" s="114"/>
      <c r="G47" s="114"/>
      <c r="H47" s="114"/>
      <c r="I47" s="114"/>
      <c r="J47" s="68"/>
      <c r="K47" s="68"/>
      <c r="L47" s="67"/>
      <c r="M47" s="67"/>
      <c r="N47" s="67"/>
      <c r="O47" s="67"/>
      <c r="P47" s="67"/>
      <c r="Q47" s="72"/>
      <c r="R47" s="72"/>
      <c r="S47" s="67"/>
      <c r="T47" s="67"/>
      <c r="U47" s="67"/>
      <c r="V47" s="47"/>
    </row>
    <row r="48" spans="4:22" ht="36" customHeight="1" thickTop="1">
      <c r="D48" s="9"/>
      <c r="E48" s="112" t="s">
        <v>38</v>
      </c>
      <c r="F48" s="113" t="s">
        <v>25</v>
      </c>
      <c r="G48" s="113" t="s">
        <v>4</v>
      </c>
      <c r="H48" s="113" t="s">
        <v>26</v>
      </c>
      <c r="I48" s="113" t="s">
        <v>27</v>
      </c>
      <c r="J48" s="66"/>
      <c r="K48" s="66"/>
      <c r="L48" s="67"/>
      <c r="M48" s="67"/>
      <c r="N48" s="67"/>
      <c r="O48" s="67"/>
      <c r="P48" s="67"/>
      <c r="Q48" s="112" t="s">
        <v>38</v>
      </c>
      <c r="R48" s="113" t="s">
        <v>25</v>
      </c>
      <c r="S48" s="113" t="s">
        <v>4</v>
      </c>
      <c r="T48" s="113" t="s">
        <v>26</v>
      </c>
      <c r="U48" s="113" t="s">
        <v>28</v>
      </c>
      <c r="V48" s="47"/>
    </row>
    <row r="49" spans="4:22" ht="21.75" customHeight="1">
      <c r="D49" s="9"/>
      <c r="E49" s="63" t="s">
        <v>29</v>
      </c>
      <c r="F49" s="103"/>
      <c r="G49" s="104"/>
      <c r="H49" s="105"/>
      <c r="I49" s="64">
        <f t="shared" ref="I49:I54" si="4">IF(F49="Gallons",(G49*H49),(G49*H49)*202)</f>
        <v>0</v>
      </c>
      <c r="J49" s="66"/>
      <c r="K49" s="66"/>
      <c r="L49" s="67"/>
      <c r="M49" s="67"/>
      <c r="N49" s="67"/>
      <c r="O49" s="67"/>
      <c r="P49" s="67"/>
      <c r="Q49" s="63" t="s">
        <v>29</v>
      </c>
      <c r="R49" s="103"/>
      <c r="S49" s="104"/>
      <c r="T49" s="105"/>
      <c r="U49" s="64">
        <f t="shared" ref="U49:U54" si="5">IF(R49="Gallons",(S49*T49),(S49*T49)*202)</f>
        <v>0</v>
      </c>
      <c r="V49" s="47"/>
    </row>
    <row r="50" spans="4:22" ht="21.75" customHeight="1">
      <c r="D50" s="9"/>
      <c r="E50" s="65" t="s">
        <v>31</v>
      </c>
      <c r="F50" s="103"/>
      <c r="G50" s="104"/>
      <c r="H50" s="105"/>
      <c r="I50" s="64">
        <f t="shared" si="4"/>
        <v>0</v>
      </c>
      <c r="J50" s="66"/>
      <c r="K50" s="66"/>
      <c r="L50" s="67"/>
      <c r="M50" s="67"/>
      <c r="N50" s="67"/>
      <c r="O50" s="67"/>
      <c r="P50" s="67"/>
      <c r="Q50" s="65" t="s">
        <v>31</v>
      </c>
      <c r="R50" s="103"/>
      <c r="S50" s="104"/>
      <c r="T50" s="105"/>
      <c r="U50" s="64">
        <f t="shared" si="5"/>
        <v>0</v>
      </c>
      <c r="V50" s="47"/>
    </row>
    <row r="51" spans="4:22" ht="21.75" customHeight="1">
      <c r="D51" s="9"/>
      <c r="E51" s="63" t="s">
        <v>32</v>
      </c>
      <c r="F51" s="103"/>
      <c r="G51" s="104"/>
      <c r="H51" s="105"/>
      <c r="I51" s="64">
        <f t="shared" si="4"/>
        <v>0</v>
      </c>
      <c r="J51" s="66"/>
      <c r="K51" s="66"/>
      <c r="L51" s="67"/>
      <c r="M51" s="67"/>
      <c r="N51" s="67"/>
      <c r="O51" s="67"/>
      <c r="P51" s="67"/>
      <c r="Q51" s="63" t="s">
        <v>32</v>
      </c>
      <c r="R51" s="103"/>
      <c r="S51" s="104"/>
      <c r="T51" s="105"/>
      <c r="U51" s="64">
        <f t="shared" si="5"/>
        <v>0</v>
      </c>
      <c r="V51" s="47"/>
    </row>
    <row r="52" spans="4:22" ht="21.75" customHeight="1">
      <c r="D52" s="9"/>
      <c r="E52" s="65" t="s">
        <v>33</v>
      </c>
      <c r="F52" s="103"/>
      <c r="G52" s="104"/>
      <c r="H52" s="105"/>
      <c r="I52" s="64">
        <f t="shared" si="4"/>
        <v>0</v>
      </c>
      <c r="J52" s="66"/>
      <c r="K52" s="66"/>
      <c r="L52" s="67"/>
      <c r="M52" s="67"/>
      <c r="N52" s="67"/>
      <c r="O52" s="67"/>
      <c r="P52" s="67"/>
      <c r="Q52" s="65" t="s">
        <v>33</v>
      </c>
      <c r="R52" s="103"/>
      <c r="S52" s="104"/>
      <c r="T52" s="105"/>
      <c r="U52" s="64">
        <f t="shared" si="5"/>
        <v>0</v>
      </c>
      <c r="V52" s="47"/>
    </row>
    <row r="53" spans="4:22" ht="21.75" customHeight="1">
      <c r="D53" s="9"/>
      <c r="E53" s="63" t="s">
        <v>34</v>
      </c>
      <c r="F53" s="103"/>
      <c r="G53" s="104"/>
      <c r="H53" s="105"/>
      <c r="I53" s="64">
        <f t="shared" si="4"/>
        <v>0</v>
      </c>
      <c r="J53" s="66"/>
      <c r="K53" s="66"/>
      <c r="L53" s="67"/>
      <c r="M53" s="67"/>
      <c r="N53" s="67"/>
      <c r="O53" s="67"/>
      <c r="P53" s="67"/>
      <c r="Q53" s="63" t="s">
        <v>34</v>
      </c>
      <c r="R53" s="103"/>
      <c r="S53" s="104"/>
      <c r="T53" s="105"/>
      <c r="U53" s="64">
        <f t="shared" si="5"/>
        <v>0</v>
      </c>
      <c r="V53" s="47"/>
    </row>
    <row r="54" spans="4:22" ht="21.75" customHeight="1">
      <c r="D54" s="9"/>
      <c r="E54" s="65" t="s">
        <v>35</v>
      </c>
      <c r="F54" s="103"/>
      <c r="G54" s="104"/>
      <c r="H54" s="105"/>
      <c r="I54" s="64">
        <f t="shared" si="4"/>
        <v>0</v>
      </c>
      <c r="J54" s="66"/>
      <c r="K54" s="66"/>
      <c r="L54" s="67"/>
      <c r="M54" s="67"/>
      <c r="N54" s="67"/>
      <c r="O54" s="67"/>
      <c r="P54" s="67"/>
      <c r="Q54" s="65" t="s">
        <v>35</v>
      </c>
      <c r="R54" s="103"/>
      <c r="S54" s="104"/>
      <c r="T54" s="105"/>
      <c r="U54" s="64">
        <f t="shared" si="5"/>
        <v>0</v>
      </c>
      <c r="V54" s="47"/>
    </row>
    <row r="55" spans="4:22" ht="24" customHeight="1">
      <c r="D55" s="9"/>
      <c r="E55" s="111" t="s">
        <v>36</v>
      </c>
      <c r="F55" s="108"/>
      <c r="G55" s="108"/>
      <c r="H55" s="109"/>
      <c r="I55" s="110">
        <f>SUM(I49:I54)</f>
        <v>0</v>
      </c>
      <c r="J55" s="68"/>
      <c r="K55" s="68"/>
      <c r="L55" s="67"/>
      <c r="M55" s="67"/>
      <c r="N55" s="67"/>
      <c r="O55" s="67"/>
      <c r="P55" s="67"/>
      <c r="Q55" s="111" t="s">
        <v>36</v>
      </c>
      <c r="R55" s="108"/>
      <c r="S55" s="108"/>
      <c r="T55" s="109"/>
      <c r="U55" s="110">
        <f>SUM(U49:U54)</f>
        <v>0</v>
      </c>
      <c r="V55" s="47"/>
    </row>
    <row r="56" spans="4:22" ht="24.95" customHeight="1" thickBot="1">
      <c r="D56" s="9"/>
      <c r="E56" s="73"/>
      <c r="F56" s="73"/>
      <c r="G56" s="73"/>
      <c r="H56" s="73"/>
      <c r="I56" s="73"/>
      <c r="J56" s="68"/>
      <c r="K56" s="68"/>
      <c r="L56" s="67"/>
      <c r="M56" s="67"/>
      <c r="N56" s="67"/>
      <c r="O56" s="67"/>
      <c r="P56" s="67"/>
      <c r="Q56" s="72"/>
      <c r="R56" s="72"/>
      <c r="S56" s="67"/>
      <c r="T56" s="67"/>
      <c r="U56" s="67"/>
      <c r="V56" s="47"/>
    </row>
    <row r="57" spans="4:22" ht="36" customHeight="1" thickTop="1">
      <c r="D57" s="9"/>
      <c r="E57" s="112" t="s">
        <v>39</v>
      </c>
      <c r="F57" s="113" t="s">
        <v>25</v>
      </c>
      <c r="G57" s="113" t="s">
        <v>4</v>
      </c>
      <c r="H57" s="113" t="s">
        <v>26</v>
      </c>
      <c r="I57" s="113" t="s">
        <v>27</v>
      </c>
      <c r="J57" s="66"/>
      <c r="K57" s="66"/>
      <c r="L57" s="67"/>
      <c r="M57" s="67"/>
      <c r="N57" s="67"/>
      <c r="O57" s="67"/>
      <c r="P57" s="67"/>
      <c r="Q57" s="112" t="s">
        <v>39</v>
      </c>
      <c r="R57" s="113" t="s">
        <v>25</v>
      </c>
      <c r="S57" s="113" t="s">
        <v>4</v>
      </c>
      <c r="T57" s="113" t="s">
        <v>26</v>
      </c>
      <c r="U57" s="113" t="s">
        <v>28</v>
      </c>
      <c r="V57" s="47"/>
    </row>
    <row r="58" spans="4:22" ht="21.75" customHeight="1">
      <c r="D58" s="9"/>
      <c r="E58" s="63" t="s">
        <v>29</v>
      </c>
      <c r="F58" s="103"/>
      <c r="G58" s="104"/>
      <c r="H58" s="105"/>
      <c r="I58" s="64">
        <f t="shared" ref="I58:I63" si="6">IF(F58="Gallons",(G58*H58),(G58*H58)*202)</f>
        <v>0</v>
      </c>
      <c r="J58" s="66"/>
      <c r="K58" s="66"/>
      <c r="L58" s="67"/>
      <c r="M58" s="67"/>
      <c r="N58" s="67"/>
      <c r="O58" s="67"/>
      <c r="P58" s="67"/>
      <c r="Q58" s="63" t="s">
        <v>29</v>
      </c>
      <c r="R58" s="103"/>
      <c r="S58" s="104"/>
      <c r="T58" s="105"/>
      <c r="U58" s="64">
        <f t="shared" ref="U58:U63" si="7">IF(R58="Gallons",(S58*T58),(S58*T58)*202)</f>
        <v>0</v>
      </c>
      <c r="V58" s="47"/>
    </row>
    <row r="59" spans="4:22" ht="21.75" customHeight="1">
      <c r="D59" s="9"/>
      <c r="E59" s="65" t="s">
        <v>31</v>
      </c>
      <c r="F59" s="103"/>
      <c r="G59" s="104"/>
      <c r="H59" s="105"/>
      <c r="I59" s="64">
        <f t="shared" si="6"/>
        <v>0</v>
      </c>
      <c r="J59" s="66"/>
      <c r="K59" s="66"/>
      <c r="L59" s="67"/>
      <c r="M59" s="67"/>
      <c r="N59" s="67"/>
      <c r="O59" s="67"/>
      <c r="P59" s="67"/>
      <c r="Q59" s="65" t="s">
        <v>31</v>
      </c>
      <c r="R59" s="103"/>
      <c r="S59" s="104"/>
      <c r="T59" s="105"/>
      <c r="U59" s="64">
        <f t="shared" si="7"/>
        <v>0</v>
      </c>
      <c r="V59" s="47"/>
    </row>
    <row r="60" spans="4:22" ht="21.75" customHeight="1">
      <c r="D60" s="9"/>
      <c r="E60" s="63" t="s">
        <v>32</v>
      </c>
      <c r="F60" s="103"/>
      <c r="G60" s="104"/>
      <c r="H60" s="105"/>
      <c r="I60" s="64">
        <f t="shared" si="6"/>
        <v>0</v>
      </c>
      <c r="J60" s="66"/>
      <c r="K60" s="66"/>
      <c r="L60" s="67"/>
      <c r="M60" s="67"/>
      <c r="N60" s="67"/>
      <c r="O60" s="67"/>
      <c r="P60" s="67"/>
      <c r="Q60" s="63" t="s">
        <v>32</v>
      </c>
      <c r="R60" s="103"/>
      <c r="S60" s="104"/>
      <c r="T60" s="105"/>
      <c r="U60" s="64">
        <f t="shared" si="7"/>
        <v>0</v>
      </c>
      <c r="V60" s="47"/>
    </row>
    <row r="61" spans="4:22" ht="21.75" customHeight="1">
      <c r="D61" s="9"/>
      <c r="E61" s="65" t="s">
        <v>33</v>
      </c>
      <c r="F61" s="103"/>
      <c r="G61" s="104"/>
      <c r="H61" s="105"/>
      <c r="I61" s="64">
        <f t="shared" si="6"/>
        <v>0</v>
      </c>
      <c r="J61" s="66"/>
      <c r="K61" s="66"/>
      <c r="L61" s="67"/>
      <c r="M61" s="67"/>
      <c r="N61" s="67"/>
      <c r="O61" s="67"/>
      <c r="P61" s="67"/>
      <c r="Q61" s="65" t="s">
        <v>33</v>
      </c>
      <c r="R61" s="103"/>
      <c r="S61" s="104"/>
      <c r="T61" s="105"/>
      <c r="U61" s="64">
        <f t="shared" si="7"/>
        <v>0</v>
      </c>
      <c r="V61" s="47"/>
    </row>
    <row r="62" spans="4:22" ht="21.75" customHeight="1">
      <c r="D62" s="9"/>
      <c r="E62" s="63" t="s">
        <v>34</v>
      </c>
      <c r="F62" s="103"/>
      <c r="G62" s="104"/>
      <c r="H62" s="105"/>
      <c r="I62" s="64">
        <f t="shared" si="6"/>
        <v>0</v>
      </c>
      <c r="J62" s="66"/>
      <c r="K62" s="66"/>
      <c r="L62" s="67"/>
      <c r="M62" s="67"/>
      <c r="N62" s="67"/>
      <c r="O62" s="67"/>
      <c r="P62" s="67"/>
      <c r="Q62" s="63" t="s">
        <v>34</v>
      </c>
      <c r="R62" s="103"/>
      <c r="S62" s="104"/>
      <c r="T62" s="105"/>
      <c r="U62" s="64">
        <f t="shared" si="7"/>
        <v>0</v>
      </c>
      <c r="V62" s="47"/>
    </row>
    <row r="63" spans="4:22" ht="21.75" customHeight="1">
      <c r="D63" s="9"/>
      <c r="E63" s="65" t="s">
        <v>35</v>
      </c>
      <c r="F63" s="103"/>
      <c r="G63" s="104"/>
      <c r="H63" s="105"/>
      <c r="I63" s="64">
        <f t="shared" si="6"/>
        <v>0</v>
      </c>
      <c r="J63" s="66"/>
      <c r="K63" s="66"/>
      <c r="L63" s="67"/>
      <c r="M63" s="67"/>
      <c r="N63" s="67"/>
      <c r="O63" s="67"/>
      <c r="P63" s="67"/>
      <c r="Q63" s="65" t="s">
        <v>35</v>
      </c>
      <c r="R63" s="103"/>
      <c r="S63" s="104"/>
      <c r="T63" s="105"/>
      <c r="U63" s="64">
        <f t="shared" si="7"/>
        <v>0</v>
      </c>
      <c r="V63" s="47"/>
    </row>
    <row r="64" spans="4:22" ht="24" customHeight="1">
      <c r="D64" s="9"/>
      <c r="E64" s="111" t="s">
        <v>36</v>
      </c>
      <c r="F64" s="108"/>
      <c r="G64" s="108"/>
      <c r="H64" s="109"/>
      <c r="I64" s="110">
        <f>SUM(I58:I63)</f>
        <v>0</v>
      </c>
      <c r="J64" s="68"/>
      <c r="K64" s="68"/>
      <c r="L64" s="67"/>
      <c r="M64" s="67"/>
      <c r="N64" s="67"/>
      <c r="O64" s="67"/>
      <c r="P64" s="67"/>
      <c r="Q64" s="111" t="s">
        <v>36</v>
      </c>
      <c r="R64" s="108"/>
      <c r="S64" s="108"/>
      <c r="T64" s="109"/>
      <c r="U64" s="110">
        <f>SUM(U58:U63)</f>
        <v>0</v>
      </c>
      <c r="V64" s="47"/>
    </row>
    <row r="65" spans="4:22" ht="24.95" customHeight="1" thickBot="1">
      <c r="D65" s="9"/>
      <c r="E65" s="73"/>
      <c r="F65" s="73"/>
      <c r="G65" s="73"/>
      <c r="H65" s="73"/>
      <c r="I65" s="73"/>
      <c r="J65" s="68"/>
      <c r="K65" s="68"/>
      <c r="L65" s="74"/>
      <c r="M65" s="74"/>
      <c r="N65" s="74"/>
      <c r="O65" s="74"/>
      <c r="P65" s="67"/>
      <c r="Q65" s="72"/>
      <c r="R65" s="75"/>
      <c r="S65" s="67"/>
      <c r="T65" s="67"/>
      <c r="U65" s="67"/>
      <c r="V65" s="47"/>
    </row>
    <row r="66" spans="4:22" ht="36" customHeight="1" thickTop="1">
      <c r="D66" s="9"/>
      <c r="E66" s="112" t="s">
        <v>40</v>
      </c>
      <c r="F66" s="113" t="s">
        <v>25</v>
      </c>
      <c r="G66" s="113" t="s">
        <v>4</v>
      </c>
      <c r="H66" s="113" t="s">
        <v>26</v>
      </c>
      <c r="I66" s="113" t="s">
        <v>27</v>
      </c>
      <c r="J66" s="66"/>
      <c r="K66" s="66"/>
      <c r="L66" s="67"/>
      <c r="M66" s="67"/>
      <c r="N66" s="67"/>
      <c r="O66" s="67"/>
      <c r="P66" s="67"/>
      <c r="Q66" s="112" t="s">
        <v>40</v>
      </c>
      <c r="R66" s="113" t="s">
        <v>25</v>
      </c>
      <c r="S66" s="113" t="s">
        <v>4</v>
      </c>
      <c r="T66" s="113" t="s">
        <v>26</v>
      </c>
      <c r="U66" s="113" t="s">
        <v>28</v>
      </c>
      <c r="V66" s="47"/>
    </row>
    <row r="67" spans="4:22" ht="21.75" customHeight="1">
      <c r="D67" s="9"/>
      <c r="E67" s="63" t="s">
        <v>29</v>
      </c>
      <c r="F67" s="103"/>
      <c r="G67" s="104"/>
      <c r="H67" s="105"/>
      <c r="I67" s="64">
        <f t="shared" ref="I67:I72" si="8">IF(F67="Gallons",(G67*H67),(G67*H67)*202)</f>
        <v>0</v>
      </c>
      <c r="J67" s="66"/>
      <c r="K67" s="66"/>
      <c r="L67" s="67"/>
      <c r="M67" s="67"/>
      <c r="N67" s="67"/>
      <c r="O67" s="67"/>
      <c r="P67" s="67"/>
      <c r="Q67" s="63" t="s">
        <v>29</v>
      </c>
      <c r="R67" s="103"/>
      <c r="S67" s="104"/>
      <c r="T67" s="105"/>
      <c r="U67" s="64">
        <f t="shared" ref="U67:U72" si="9">IF(R67="Gallons",(S67*T67),(S67*T67)*202)</f>
        <v>0</v>
      </c>
      <c r="V67" s="47"/>
    </row>
    <row r="68" spans="4:22" ht="21.75" customHeight="1">
      <c r="D68" s="9"/>
      <c r="E68" s="65" t="s">
        <v>31</v>
      </c>
      <c r="F68" s="103"/>
      <c r="G68" s="104"/>
      <c r="H68" s="105"/>
      <c r="I68" s="64">
        <f t="shared" si="8"/>
        <v>0</v>
      </c>
      <c r="J68" s="66"/>
      <c r="K68" s="66"/>
      <c r="L68" s="67"/>
      <c r="M68" s="67"/>
      <c r="N68" s="67"/>
      <c r="O68" s="67"/>
      <c r="P68" s="67"/>
      <c r="Q68" s="65" t="s">
        <v>31</v>
      </c>
      <c r="R68" s="103"/>
      <c r="S68" s="104"/>
      <c r="T68" s="105"/>
      <c r="U68" s="64">
        <f t="shared" si="9"/>
        <v>0</v>
      </c>
      <c r="V68" s="47"/>
    </row>
    <row r="69" spans="4:22" ht="21.75" customHeight="1">
      <c r="D69" s="9"/>
      <c r="E69" s="63" t="s">
        <v>32</v>
      </c>
      <c r="F69" s="103"/>
      <c r="G69" s="104"/>
      <c r="H69" s="105"/>
      <c r="I69" s="64">
        <f t="shared" si="8"/>
        <v>0</v>
      </c>
      <c r="J69" s="66"/>
      <c r="K69" s="66"/>
      <c r="L69" s="67"/>
      <c r="M69" s="67"/>
      <c r="N69" s="67"/>
      <c r="O69" s="67"/>
      <c r="P69" s="67"/>
      <c r="Q69" s="63" t="s">
        <v>32</v>
      </c>
      <c r="R69" s="103"/>
      <c r="S69" s="104"/>
      <c r="T69" s="105"/>
      <c r="U69" s="64">
        <f t="shared" si="9"/>
        <v>0</v>
      </c>
      <c r="V69" s="47"/>
    </row>
    <row r="70" spans="4:22" ht="21.75" customHeight="1">
      <c r="D70" s="9"/>
      <c r="E70" s="65" t="s">
        <v>33</v>
      </c>
      <c r="F70" s="103"/>
      <c r="G70" s="104"/>
      <c r="H70" s="105"/>
      <c r="I70" s="64">
        <f t="shared" si="8"/>
        <v>0</v>
      </c>
      <c r="J70" s="66"/>
      <c r="K70" s="66"/>
      <c r="L70" s="67"/>
      <c r="M70" s="67"/>
      <c r="N70" s="67"/>
      <c r="O70" s="67"/>
      <c r="P70" s="67"/>
      <c r="Q70" s="65" t="s">
        <v>33</v>
      </c>
      <c r="R70" s="103"/>
      <c r="S70" s="104"/>
      <c r="T70" s="105"/>
      <c r="U70" s="64">
        <f t="shared" si="9"/>
        <v>0</v>
      </c>
      <c r="V70" s="47"/>
    </row>
    <row r="71" spans="4:22" ht="21.75" customHeight="1">
      <c r="D71" s="9"/>
      <c r="E71" s="63" t="s">
        <v>34</v>
      </c>
      <c r="F71" s="103"/>
      <c r="G71" s="104"/>
      <c r="H71" s="105"/>
      <c r="I71" s="64">
        <f t="shared" si="8"/>
        <v>0</v>
      </c>
      <c r="J71" s="66"/>
      <c r="K71" s="66"/>
      <c r="L71" s="67"/>
      <c r="M71" s="67"/>
      <c r="N71" s="67"/>
      <c r="O71" s="67"/>
      <c r="P71" s="67"/>
      <c r="Q71" s="63" t="s">
        <v>34</v>
      </c>
      <c r="R71" s="103"/>
      <c r="S71" s="104"/>
      <c r="T71" s="105"/>
      <c r="U71" s="64">
        <f t="shared" si="9"/>
        <v>0</v>
      </c>
      <c r="V71" s="47"/>
    </row>
    <row r="72" spans="4:22" ht="21.75" customHeight="1">
      <c r="D72" s="9"/>
      <c r="E72" s="65" t="s">
        <v>35</v>
      </c>
      <c r="F72" s="103"/>
      <c r="G72" s="104"/>
      <c r="H72" s="105"/>
      <c r="I72" s="64">
        <f t="shared" si="8"/>
        <v>0</v>
      </c>
      <c r="J72" s="66"/>
      <c r="K72" s="66"/>
      <c r="L72" s="67"/>
      <c r="M72" s="67"/>
      <c r="N72" s="67"/>
      <c r="O72" s="67"/>
      <c r="P72" s="67"/>
      <c r="Q72" s="65" t="s">
        <v>35</v>
      </c>
      <c r="R72" s="103"/>
      <c r="S72" s="104"/>
      <c r="T72" s="105"/>
      <c r="U72" s="64">
        <f t="shared" si="9"/>
        <v>0</v>
      </c>
      <c r="V72" s="47"/>
    </row>
    <row r="73" spans="4:22" ht="24" customHeight="1">
      <c r="D73" s="9"/>
      <c r="E73" s="111" t="s">
        <v>36</v>
      </c>
      <c r="F73" s="108"/>
      <c r="G73" s="108"/>
      <c r="H73" s="109"/>
      <c r="I73" s="110">
        <f>SUM(I67:I72)</f>
        <v>0</v>
      </c>
      <c r="J73" s="68"/>
      <c r="K73" s="68"/>
      <c r="L73" s="67"/>
      <c r="M73" s="67"/>
      <c r="N73" s="67"/>
      <c r="O73" s="67"/>
      <c r="P73" s="67"/>
      <c r="Q73" s="111" t="s">
        <v>36</v>
      </c>
      <c r="R73" s="108"/>
      <c r="S73" s="108"/>
      <c r="T73" s="109"/>
      <c r="U73" s="110">
        <f>SUM(U67:U72)</f>
        <v>0</v>
      </c>
      <c r="V73" s="47"/>
    </row>
    <row r="74" spans="4:22" ht="24.95" customHeight="1" thickBot="1">
      <c r="D74" s="9"/>
      <c r="E74" s="73"/>
      <c r="F74" s="73"/>
      <c r="G74" s="73"/>
      <c r="H74" s="73"/>
      <c r="I74" s="73"/>
      <c r="J74" s="68"/>
      <c r="K74" s="68"/>
      <c r="L74" s="67"/>
      <c r="M74" s="67"/>
      <c r="N74" s="67"/>
      <c r="O74" s="67"/>
      <c r="P74" s="67"/>
      <c r="Q74" s="74"/>
      <c r="R74" s="74"/>
      <c r="S74" s="74"/>
      <c r="T74" s="74"/>
      <c r="U74" s="67"/>
      <c r="V74" s="47"/>
    </row>
    <row r="75" spans="4:22" ht="36" customHeight="1" thickTop="1">
      <c r="D75" s="9"/>
      <c r="E75" s="112" t="s">
        <v>41</v>
      </c>
      <c r="F75" s="113" t="s">
        <v>25</v>
      </c>
      <c r="G75" s="113" t="s">
        <v>4</v>
      </c>
      <c r="H75" s="113" t="s">
        <v>26</v>
      </c>
      <c r="I75" s="113" t="s">
        <v>27</v>
      </c>
      <c r="J75" s="66"/>
      <c r="K75" s="66"/>
      <c r="L75" s="67"/>
      <c r="M75" s="67"/>
      <c r="N75" s="67"/>
      <c r="O75" s="67"/>
      <c r="P75" s="67"/>
      <c r="Q75" s="112" t="s">
        <v>41</v>
      </c>
      <c r="R75" s="113" t="s">
        <v>25</v>
      </c>
      <c r="S75" s="113" t="s">
        <v>4</v>
      </c>
      <c r="T75" s="113" t="s">
        <v>26</v>
      </c>
      <c r="U75" s="113" t="s">
        <v>28</v>
      </c>
      <c r="V75" s="47"/>
    </row>
    <row r="76" spans="4:22" ht="21.75" customHeight="1">
      <c r="D76" s="9"/>
      <c r="E76" s="63" t="s">
        <v>29</v>
      </c>
      <c r="F76" s="103"/>
      <c r="G76" s="104"/>
      <c r="H76" s="105"/>
      <c r="I76" s="64">
        <f t="shared" ref="I76:I81" si="10">IF(F76="Gallons",(G76*H76),(G76*H76)*202)</f>
        <v>0</v>
      </c>
      <c r="J76" s="66"/>
      <c r="K76" s="66"/>
      <c r="L76" s="67"/>
      <c r="M76" s="67"/>
      <c r="N76" s="67"/>
      <c r="O76" s="67"/>
      <c r="P76" s="67"/>
      <c r="Q76" s="63" t="s">
        <v>29</v>
      </c>
      <c r="R76" s="103"/>
      <c r="S76" s="104"/>
      <c r="T76" s="105"/>
      <c r="U76" s="64">
        <f t="shared" ref="U76:U81" si="11">IF(R76="Gallons",(S76*T76),(S76*T76)*202)</f>
        <v>0</v>
      </c>
      <c r="V76" s="47"/>
    </row>
    <row r="77" spans="4:22" ht="21.75" customHeight="1">
      <c r="D77" s="9"/>
      <c r="E77" s="65" t="s">
        <v>31</v>
      </c>
      <c r="F77" s="103"/>
      <c r="G77" s="104"/>
      <c r="H77" s="105"/>
      <c r="I77" s="64">
        <f t="shared" si="10"/>
        <v>0</v>
      </c>
      <c r="J77" s="66"/>
      <c r="K77" s="66"/>
      <c r="L77" s="67"/>
      <c r="M77" s="67"/>
      <c r="N77" s="67"/>
      <c r="O77" s="67"/>
      <c r="P77" s="67"/>
      <c r="Q77" s="65" t="s">
        <v>31</v>
      </c>
      <c r="R77" s="103"/>
      <c r="S77" s="104"/>
      <c r="T77" s="105"/>
      <c r="U77" s="64">
        <f t="shared" si="11"/>
        <v>0</v>
      </c>
      <c r="V77" s="47"/>
    </row>
    <row r="78" spans="4:22" ht="21.75" customHeight="1">
      <c r="D78" s="9"/>
      <c r="E78" s="63" t="s">
        <v>32</v>
      </c>
      <c r="F78" s="103"/>
      <c r="G78" s="104"/>
      <c r="H78" s="105"/>
      <c r="I78" s="64">
        <f t="shared" si="10"/>
        <v>0</v>
      </c>
      <c r="J78" s="66"/>
      <c r="K78" s="66"/>
      <c r="L78" s="67"/>
      <c r="M78" s="67"/>
      <c r="N78" s="67"/>
      <c r="O78" s="67"/>
      <c r="P78" s="67"/>
      <c r="Q78" s="63" t="s">
        <v>32</v>
      </c>
      <c r="R78" s="103"/>
      <c r="S78" s="104"/>
      <c r="T78" s="105"/>
      <c r="U78" s="64">
        <f t="shared" si="11"/>
        <v>0</v>
      </c>
      <c r="V78" s="47"/>
    </row>
    <row r="79" spans="4:22" ht="21.75" customHeight="1">
      <c r="D79" s="9"/>
      <c r="E79" s="65" t="s">
        <v>33</v>
      </c>
      <c r="F79" s="103"/>
      <c r="G79" s="104"/>
      <c r="H79" s="105"/>
      <c r="I79" s="64">
        <f t="shared" si="10"/>
        <v>0</v>
      </c>
      <c r="J79" s="66"/>
      <c r="K79" s="66"/>
      <c r="L79" s="67"/>
      <c r="M79" s="67"/>
      <c r="N79" s="67"/>
      <c r="O79" s="67"/>
      <c r="P79" s="67"/>
      <c r="Q79" s="65" t="s">
        <v>33</v>
      </c>
      <c r="R79" s="103"/>
      <c r="S79" s="104"/>
      <c r="T79" s="105"/>
      <c r="U79" s="64">
        <f t="shared" si="11"/>
        <v>0</v>
      </c>
      <c r="V79" s="47"/>
    </row>
    <row r="80" spans="4:22" ht="21.75" customHeight="1">
      <c r="D80" s="9"/>
      <c r="E80" s="63" t="s">
        <v>34</v>
      </c>
      <c r="F80" s="103"/>
      <c r="G80" s="104"/>
      <c r="H80" s="105"/>
      <c r="I80" s="64">
        <f t="shared" si="10"/>
        <v>0</v>
      </c>
      <c r="J80" s="66"/>
      <c r="K80" s="66"/>
      <c r="L80" s="67"/>
      <c r="M80" s="67"/>
      <c r="N80" s="67"/>
      <c r="O80" s="67"/>
      <c r="P80" s="67"/>
      <c r="Q80" s="63" t="s">
        <v>34</v>
      </c>
      <c r="R80" s="103"/>
      <c r="S80" s="104"/>
      <c r="T80" s="105"/>
      <c r="U80" s="64">
        <f t="shared" si="11"/>
        <v>0</v>
      </c>
      <c r="V80" s="47"/>
    </row>
    <row r="81" spans="3:22" ht="21.75" customHeight="1">
      <c r="D81" s="9"/>
      <c r="E81" s="65" t="s">
        <v>35</v>
      </c>
      <c r="F81" s="103"/>
      <c r="G81" s="104"/>
      <c r="H81" s="105"/>
      <c r="I81" s="64">
        <f t="shared" si="10"/>
        <v>0</v>
      </c>
      <c r="J81" s="66"/>
      <c r="K81" s="66"/>
      <c r="L81" s="67"/>
      <c r="M81" s="67"/>
      <c r="N81" s="67"/>
      <c r="O81" s="67"/>
      <c r="P81" s="67"/>
      <c r="Q81" s="65" t="s">
        <v>35</v>
      </c>
      <c r="R81" s="103"/>
      <c r="S81" s="104"/>
      <c r="T81" s="105"/>
      <c r="U81" s="64">
        <f t="shared" si="11"/>
        <v>0</v>
      </c>
      <c r="V81" s="47"/>
    </row>
    <row r="82" spans="3:22" ht="24" customHeight="1">
      <c r="D82" s="9"/>
      <c r="E82" s="111" t="s">
        <v>36</v>
      </c>
      <c r="F82" s="108"/>
      <c r="G82" s="108"/>
      <c r="H82" s="109"/>
      <c r="I82" s="110">
        <f>SUM(I76:I81)</f>
        <v>0</v>
      </c>
      <c r="J82" s="68"/>
      <c r="K82" s="68"/>
      <c r="L82" s="67"/>
      <c r="M82" s="67"/>
      <c r="N82" s="67"/>
      <c r="O82" s="67"/>
      <c r="P82" s="67"/>
      <c r="Q82" s="111" t="s">
        <v>36</v>
      </c>
      <c r="R82" s="108"/>
      <c r="S82" s="108"/>
      <c r="T82" s="109"/>
      <c r="U82" s="110">
        <f>SUM(U76:U81)</f>
        <v>0</v>
      </c>
      <c r="V82" s="47"/>
    </row>
    <row r="83" spans="3:22">
      <c r="D83" s="10"/>
      <c r="E83" s="11"/>
      <c r="F83" s="11"/>
      <c r="G83" s="11"/>
      <c r="H83" s="11"/>
      <c r="I83" s="38"/>
      <c r="J83" s="38"/>
      <c r="K83" s="38"/>
      <c r="L83" s="12"/>
      <c r="M83" s="12"/>
      <c r="N83" s="12"/>
      <c r="O83" s="12"/>
      <c r="P83" s="11"/>
      <c r="Q83" s="38"/>
      <c r="R83" s="38"/>
      <c r="S83" s="11"/>
      <c r="T83" s="11"/>
      <c r="U83" s="11"/>
      <c r="V83" s="37"/>
    </row>
    <row r="84" spans="3:22">
      <c r="L84"/>
      <c r="M84"/>
      <c r="N84"/>
      <c r="O84"/>
    </row>
    <row r="85" spans="3:22" ht="21.75" customHeight="1">
      <c r="D85" s="101" t="s">
        <v>42</v>
      </c>
      <c r="E85" s="23"/>
      <c r="L85"/>
      <c r="M85"/>
      <c r="N85"/>
      <c r="O85"/>
    </row>
    <row r="86" spans="3:22" ht="12.75" customHeight="1">
      <c r="C86" s="23"/>
      <c r="D86" s="23"/>
      <c r="E86" s="23"/>
      <c r="L86"/>
      <c r="M86"/>
      <c r="N86"/>
      <c r="O86"/>
    </row>
    <row r="87" spans="3:22" ht="30.75" customHeight="1">
      <c r="D87" s="102" t="s">
        <v>43</v>
      </c>
      <c r="E87" s="22"/>
      <c r="L87"/>
      <c r="M87"/>
      <c r="N87"/>
      <c r="O87"/>
    </row>
    <row r="88" spans="3:22" ht="12.75" customHeight="1">
      <c r="C88" s="22"/>
      <c r="D88" s="22"/>
      <c r="E88" s="22"/>
      <c r="L88"/>
      <c r="M88"/>
      <c r="N88"/>
      <c r="O88"/>
    </row>
    <row r="89" spans="3:22">
      <c r="L89"/>
      <c r="M89"/>
      <c r="N89"/>
      <c r="O89"/>
    </row>
    <row r="90" spans="3:22">
      <c r="L90"/>
      <c r="M90"/>
      <c r="N90"/>
      <c r="O90"/>
    </row>
    <row r="91" spans="3:22">
      <c r="L91"/>
      <c r="M91"/>
      <c r="N91"/>
      <c r="O91"/>
    </row>
    <row r="92" spans="3:22">
      <c r="L92"/>
      <c r="M92"/>
      <c r="N92"/>
      <c r="O92"/>
    </row>
    <row r="93" spans="3:22">
      <c r="L93"/>
      <c r="M93"/>
      <c r="N93"/>
      <c r="O93"/>
    </row>
    <row r="106" spans="5:15">
      <c r="H106" s="17"/>
    </row>
    <row r="107" spans="5:15">
      <c r="H107" s="17"/>
      <c r="M107" s="18"/>
    </row>
    <row r="108" spans="5:15" ht="15.6">
      <c r="E108" s="14" t="s">
        <v>25</v>
      </c>
      <c r="H108" s="17" t="s">
        <v>44</v>
      </c>
      <c r="M108" s="18" t="s">
        <v>4</v>
      </c>
      <c r="O108" s="18" t="s">
        <v>45</v>
      </c>
    </row>
    <row r="109" spans="5:15" ht="15.6">
      <c r="E109" s="15" t="s">
        <v>30</v>
      </c>
      <c r="H109" s="17" t="s">
        <v>46</v>
      </c>
      <c r="M109" s="18" t="s">
        <v>47</v>
      </c>
      <c r="O109" s="19">
        <f>34.7%</f>
        <v>0.34700000000000003</v>
      </c>
    </row>
    <row r="110" spans="5:15" ht="15.6">
      <c r="E110" s="15" t="s">
        <v>48</v>
      </c>
      <c r="H110" s="17" t="s">
        <v>49</v>
      </c>
      <c r="M110" s="18" t="s">
        <v>25</v>
      </c>
      <c r="O110" s="19">
        <f>50%</f>
        <v>0.5</v>
      </c>
    </row>
    <row r="111" spans="5:15">
      <c r="H111" s="17" t="s">
        <v>50</v>
      </c>
      <c r="M111" s="18"/>
      <c r="O111" s="19">
        <f>I15</f>
        <v>0</v>
      </c>
    </row>
    <row r="112" spans="5:15">
      <c r="H112" s="17" t="s">
        <v>51</v>
      </c>
      <c r="O112" s="19">
        <f>R8</f>
        <v>0.15</v>
      </c>
    </row>
    <row r="113" spans="8:15">
      <c r="H113" s="17" t="s">
        <v>52</v>
      </c>
      <c r="O113" s="19">
        <f>S8</f>
        <v>0.2</v>
      </c>
    </row>
    <row r="114" spans="8:15">
      <c r="H114" s="17"/>
      <c r="O114" s="19">
        <f>T8</f>
        <v>0.25</v>
      </c>
    </row>
    <row r="115" spans="8:15">
      <c r="H115" s="17"/>
    </row>
  </sheetData>
  <sheetProtection selectLockedCells="1"/>
  <mergeCells count="23">
    <mergeCell ref="G17:H17"/>
    <mergeCell ref="G18:H18"/>
    <mergeCell ref="G19:H19"/>
    <mergeCell ref="M22:O22"/>
    <mergeCell ref="E19:F19"/>
    <mergeCell ref="E20:F20"/>
    <mergeCell ref="E21:F21"/>
    <mergeCell ref="G20:H20"/>
    <mergeCell ref="G21:H21"/>
    <mergeCell ref="L38:O38"/>
    <mergeCell ref="Q22:R22"/>
    <mergeCell ref="Q23:R23"/>
    <mergeCell ref="S23:T23"/>
    <mergeCell ref="E18:F18"/>
    <mergeCell ref="S22:T22"/>
    <mergeCell ref="O8:Q8"/>
    <mergeCell ref="U6:V6"/>
    <mergeCell ref="R4:V4"/>
    <mergeCell ref="R5:V5"/>
    <mergeCell ref="O5:Q5"/>
    <mergeCell ref="O4:Q4"/>
    <mergeCell ref="O6:Q6"/>
    <mergeCell ref="R6:T6"/>
  </mergeCells>
  <dataValidations xWindow="1038" yWindow="376" count="5">
    <dataValidation type="list" allowBlank="1" showInputMessage="1" showErrorMessage="1" sqref="F31:F36 R76:R81 F40:F45 F49:F54 F58:F63 F67:F72 F76:F81 R31:R36 R40:R45 R49:R54 R58:R63 R67:R72" xr:uid="{00000000-0002-0000-0100-000000000000}">
      <formula1>$E$109:$E$110</formula1>
    </dataValidation>
    <dataValidation type="list" allowBlank="1" showInputMessage="1" showErrorMessage="1" promptTitle="Square footage or units" prompt="Select sq ft or units, according to property type." sqref="U6:V6" xr:uid="{00000000-0002-0000-0100-000001000000}">
      <formula1>$M$109:$M$110</formula1>
    </dataValidation>
    <dataValidation allowBlank="1" showInputMessage="1" showErrorMessage="1" promptTitle="Diversion Rate Goals" prompt="Enter a percentage diversion rate goal for the property for each time interval." sqref="R8:T8" xr:uid="{00000000-0002-0000-0100-000002000000}"/>
    <dataValidation allowBlank="1" showInputMessage="1" showErrorMessage="1" promptTitle="Property name" prompt="Enter the name of the property." sqref="R4" xr:uid="{00000000-0002-0000-0100-000003000000}"/>
    <dataValidation type="list" allowBlank="1" showInputMessage="1" showErrorMessage="1" promptTitle="Category" prompt="Select the IREM CSP program category." sqref="R5" xr:uid="{00000000-0002-0000-0100-000004000000}">
      <formula1>$H$109:$H$113</formula1>
    </dataValidation>
  </dataValidations>
  <hyperlinks>
    <hyperlink ref="D87" r:id="rId1" xr:uid="{00000000-0004-0000-0100-000000000000}"/>
    <hyperlink ref="D85" r:id="rId2" display="www.irem.org/gogreen" xr:uid="{00000000-0004-0000-0100-000001000000}"/>
  </hyperlinks>
  <printOptions horizontalCentered="1" verticalCentered="1"/>
  <pageMargins left="0.4" right="0.4" top="0.4" bottom="0.4" header="0.3" footer="0.3"/>
  <pageSetup scale="30" orientation="portrait" r:id="rId3"/>
  <headerFooter differentFirst="1">
    <oddFooter>Page &amp;P of &amp;N</oddFooter>
  </headerFooter>
  <drawing r:id="rId4"/>
  <legacyDrawing r:id="rId5"/>
  <tableParts count="4">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02e60da7-5558-41a6-8bd6-e50874f6cd56" xsi:nil="true"/>
    <TaxCatchAll xmlns="61977ac2-6d7e-4442-ac93-4e718c87e895" xsi:nil="true"/>
    <lcf76f155ced4ddcb4097134ff3c332f xmlns="02e60da7-5558-41a6-8bd6-e50874f6cd56">
      <Terms xmlns="http://schemas.microsoft.com/office/infopath/2007/PartnerControls"/>
    </lcf76f155ced4ddcb4097134ff3c332f>
    <_dlc_DocId xmlns="61977ac2-6d7e-4442-ac93-4e718c87e895">W2KU7HSAZS44-1164448980-1897990</_dlc_DocId>
    <_dlc_DocIdUrl xmlns="61977ac2-6d7e-4442-ac93-4e718c87e895">
      <Url>https://iremorg.sharepoint.com/sites/Shared/_layouts/15/DocIdRedir.aspx?ID=W2KU7HSAZS44-1164448980-1897990</Url>
      <Description>W2KU7HSAZS44-1164448980-1897990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2F58676CD0754CA3D34E24A184CCB7" ma:contentTypeVersion="18" ma:contentTypeDescription="Create a new document." ma:contentTypeScope="" ma:versionID="9f595719969571e3ee5779be744d5681">
  <xsd:schema xmlns:xsd="http://www.w3.org/2001/XMLSchema" xmlns:xs="http://www.w3.org/2001/XMLSchema" xmlns:p="http://schemas.microsoft.com/office/2006/metadata/properties" xmlns:ns2="61977ac2-6d7e-4442-ac93-4e718c87e895" xmlns:ns3="02e60da7-5558-41a6-8bd6-e50874f6cd56" targetNamespace="http://schemas.microsoft.com/office/2006/metadata/properties" ma:root="true" ma:fieldsID="b985243db01004369fad0e184b58bbcf" ns2:_="" ns3:_="">
    <xsd:import namespace="61977ac2-6d7e-4442-ac93-4e718c87e895"/>
    <xsd:import namespace="02e60da7-5558-41a6-8bd6-e50874f6cd5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977ac2-6d7e-4442-ac93-4e718c87e89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dcdacb52-9e9a-4025-8bd0-ffca35f3fefd}" ma:internalName="TaxCatchAll" ma:showField="CatchAllData" ma:web="61977ac2-6d7e-4442-ac93-4e718c87e8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2e60da7-5558-41a6-8bd6-e50874f6cd56"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354112c-806d-412d-90ae-48f17f0820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4E4917D-B4E2-41EC-A344-CAB929C318ED}"/>
</file>

<file path=customXml/itemProps2.xml><?xml version="1.0" encoding="utf-8"?>
<ds:datastoreItem xmlns:ds="http://schemas.openxmlformats.org/officeDocument/2006/customXml" ds:itemID="{5D6EE7EA-3AC6-4AEB-B144-48119F12DF3D}"/>
</file>

<file path=customXml/itemProps3.xml><?xml version="1.0" encoding="utf-8"?>
<ds:datastoreItem xmlns:ds="http://schemas.openxmlformats.org/officeDocument/2006/customXml" ds:itemID="{00D6369F-E7E4-4C61-9F47-33FFE80F8E11}"/>
</file>

<file path=customXml/itemProps4.xml><?xml version="1.0" encoding="utf-8"?>
<ds:datastoreItem xmlns:ds="http://schemas.openxmlformats.org/officeDocument/2006/customXml" ds:itemID="{C4D4DAA1-994A-47C7-8D5B-91A4DA6989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Michael Kungl</cp:lastModifiedBy>
  <cp:revision/>
  <dcterms:created xsi:type="dcterms:W3CDTF">2019-03-18T20:41:36Z</dcterms:created>
  <dcterms:modified xsi:type="dcterms:W3CDTF">2025-02-21T17:47:32Z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0x010100302F58676CD0754CA3D34E24A184CCB7</vt:lpwstr>
  </property>
  <property fmtid="{D5CDD505-2E9C-101B-9397-08002B2CF9AE}" pid="3" name="Order">
    <vt:r8>374400</vt:r8>
  </property>
  <property fmtid="{D5CDD505-2E9C-101B-9397-08002B2CF9AE}" pid="4" name="_dlc_DocIdItemGuid">
    <vt:lpwstr>1d1e9554-5cef-4b2c-85ad-b06707165e83</vt:lpwstr>
  </property>
  <property fmtid="{D5CDD505-2E9C-101B-9397-08002B2CF9AE}" pid="5" name="MediaServiceImageTags">
    <vt:lpwstr/>
  </property>
</Properties>
</file>